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N:\Tajemnice Rady fondu\Rada\Jednání Rady\2022\7. jednání - květen mimořádné k distribuci\"/>
    </mc:Choice>
  </mc:AlternateContent>
  <xr:revisionPtr revIDLastSave="0" documentId="13_ncr:1_{3DCFE4A2-0EC6-48B2-83B6-91684DDBAFC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distribuce" sheetId="2" r:id="rId1"/>
    <sheet name="HB" sheetId="3" r:id="rId2"/>
    <sheet name="JK" sheetId="4" r:id="rId3"/>
    <sheet name="LD" sheetId="5" r:id="rId4"/>
    <sheet name="MŠ" sheetId="6" r:id="rId5"/>
    <sheet name="NS" sheetId="7" r:id="rId6"/>
    <sheet name="OZ" sheetId="8" r:id="rId7"/>
    <sheet name="TCD" sheetId="9" r:id="rId8"/>
  </sheets>
  <definedNames>
    <definedName name="_xlnm.Print_Area" localSheetId="0">distribuce!$A$1:$U$31</definedName>
  </definedNames>
  <calcPr calcId="181029"/>
  <customWorkbookViews>
    <customWorkbookView name="Kateřina Vojkůvková – osobní zobrazení" guid="{DB8D12CF-4785-4380-997E-3DB321CA402A}" mergeInterval="0" personalView="1" maximized="1" xWindow="-8" yWindow="-8" windowWidth="1382" windowHeight="744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5" i="9" l="1"/>
  <c r="D25" i="9"/>
  <c r="M24" i="9"/>
  <c r="M23" i="9"/>
  <c r="M22" i="9"/>
  <c r="M21" i="9"/>
  <c r="M20" i="9"/>
  <c r="M19" i="9"/>
  <c r="M18" i="9"/>
  <c r="M17" i="9"/>
  <c r="M16" i="9"/>
  <c r="M15" i="9"/>
  <c r="E25" i="8"/>
  <c r="D25" i="8"/>
  <c r="M24" i="8"/>
  <c r="M23" i="8"/>
  <c r="M22" i="8"/>
  <c r="M21" i="8"/>
  <c r="M20" i="8"/>
  <c r="M19" i="8"/>
  <c r="M18" i="8"/>
  <c r="M17" i="8"/>
  <c r="M16" i="8"/>
  <c r="M15" i="8"/>
  <c r="E25" i="7"/>
  <c r="D25" i="7"/>
  <c r="M24" i="7"/>
  <c r="M23" i="7"/>
  <c r="M22" i="7"/>
  <c r="M21" i="7"/>
  <c r="M20" i="7"/>
  <c r="M19" i="7"/>
  <c r="M18" i="7"/>
  <c r="M17" i="7"/>
  <c r="M16" i="7"/>
  <c r="M15" i="7"/>
  <c r="E25" i="6"/>
  <c r="D25" i="6"/>
  <c r="M24" i="6"/>
  <c r="M23" i="6"/>
  <c r="M22" i="6"/>
  <c r="M21" i="6"/>
  <c r="M20" i="6"/>
  <c r="M19" i="6"/>
  <c r="M18" i="6"/>
  <c r="M17" i="6"/>
  <c r="M16" i="6"/>
  <c r="M15" i="6"/>
  <c r="E25" i="5"/>
  <c r="D25" i="5"/>
  <c r="M24" i="5"/>
  <c r="M23" i="5"/>
  <c r="M22" i="5"/>
  <c r="M21" i="5"/>
  <c r="M20" i="5"/>
  <c r="M19" i="5"/>
  <c r="M18" i="5"/>
  <c r="M17" i="5"/>
  <c r="M16" i="5"/>
  <c r="M15" i="5"/>
  <c r="E25" i="4"/>
  <c r="D25" i="4"/>
  <c r="M24" i="4"/>
  <c r="M23" i="4"/>
  <c r="M22" i="4"/>
  <c r="M21" i="4"/>
  <c r="M20" i="4"/>
  <c r="M19" i="4"/>
  <c r="M18" i="4"/>
  <c r="M17" i="4"/>
  <c r="M16" i="4"/>
  <c r="M15" i="4"/>
  <c r="E25" i="3" l="1"/>
  <c r="D25" i="3"/>
  <c r="M24" i="3"/>
  <c r="M23" i="3"/>
  <c r="M22" i="3"/>
  <c r="M21" i="3"/>
  <c r="M20" i="3"/>
  <c r="M19" i="3"/>
  <c r="M18" i="3"/>
  <c r="M17" i="3"/>
  <c r="M16" i="3"/>
  <c r="M15" i="3"/>
  <c r="N25" i="2"/>
  <c r="N26" i="2" s="1"/>
  <c r="E25" i="2" l="1"/>
  <c r="D25" i="2"/>
</calcChain>
</file>

<file path=xl/sharedStrings.xml><?xml version="1.0" encoding="utf-8"?>
<sst xmlns="http://schemas.openxmlformats.org/spreadsheetml/2006/main" count="571" uniqueCount="75">
  <si>
    <t>evidenční číslo projektu</t>
  </si>
  <si>
    <t>název žadatele</t>
  </si>
  <si>
    <t>požadovaná podpora</t>
  </si>
  <si>
    <t>Kredit žadatele</t>
  </si>
  <si>
    <t>bodové hodnocení Rada</t>
  </si>
  <si>
    <t>výše podpory</t>
  </si>
  <si>
    <t>Rada - forma podpory</t>
  </si>
  <si>
    <t>žadatel -kulturně náročné ano/ne</t>
  </si>
  <si>
    <t>Rada - kulturně náročné ano/ne</t>
  </si>
  <si>
    <t>žadatel -intenzita podpory %</t>
  </si>
  <si>
    <t>Rada - intenzita podpory %</t>
  </si>
  <si>
    <t>žadatel -datum dokončení projektu</t>
  </si>
  <si>
    <t>Rada - lhůta pro dokončení</t>
  </si>
  <si>
    <t>celkový rozpočet projektu</t>
  </si>
  <si>
    <t>Personální zajištění projektu</t>
  </si>
  <si>
    <t>Přínos a význam pro českou a evropskou kinematografii</t>
  </si>
  <si>
    <t>název projektu</t>
  </si>
  <si>
    <t>zbývá</t>
  </si>
  <si>
    <t>0-15</t>
  </si>
  <si>
    <t>0-5</t>
  </si>
  <si>
    <t>0-10</t>
  </si>
  <si>
    <t xml:space="preserve">                                                                     </t>
  </si>
  <si>
    <t>Cíle podpory kinematografie:</t>
  </si>
  <si>
    <t>Specifikace dotačního okruhu</t>
  </si>
  <si>
    <t>0-40</t>
  </si>
  <si>
    <t>Srozumitelnost a úplnost podané žádosti včetně příloh</t>
  </si>
  <si>
    <t>Ekonomické parametry projektu</t>
  </si>
  <si>
    <t>Umělecká, dramaturgická a/nebo programová kvalita projektu</t>
  </si>
  <si>
    <t>Distribuční a marketingová strategie</t>
  </si>
  <si>
    <t>Distribuce filmu</t>
  </si>
  <si>
    <t xml:space="preserve">Podpora je určena pro distribuci: </t>
  </si>
  <si>
    <t>Výzva je určená pro distribuci českých kinematografických děl (ve smyslu § 2 odst. 1 písm. f) zákona o audiovizi) i zahraničních kinematografických děl.</t>
  </si>
  <si>
    <r>
      <t>Dotační okruh:</t>
    </r>
    <r>
      <rPr>
        <sz val="9.5"/>
        <color theme="1"/>
        <rFont val="Arial"/>
        <family val="2"/>
        <charset val="238"/>
      </rPr>
      <t xml:space="preserve"> 3. distribuce kinematografického díla</t>
    </r>
  </si>
  <si>
    <r>
      <rPr>
        <b/>
        <sz val="9.5"/>
        <color theme="1"/>
        <rFont val="Arial"/>
        <family val="2"/>
        <charset val="238"/>
      </rPr>
      <t>Forma podpory:</t>
    </r>
    <r>
      <rPr>
        <sz val="9.5"/>
        <color theme="1"/>
        <rFont val="Arial"/>
        <family val="2"/>
        <charset val="238"/>
      </rPr>
      <t xml:space="preserve"> neinvestiční dotace</t>
    </r>
  </si>
  <si>
    <r>
      <t>Finanční alokace:</t>
    </r>
    <r>
      <rPr>
        <sz val="9.5"/>
        <rFont val="Arial"/>
        <family val="2"/>
        <charset val="238"/>
      </rPr>
      <t xml:space="preserve"> 6 000 000 Kč</t>
    </r>
  </si>
  <si>
    <t>1. posílení pozice českého filmu v distribuční nabídce</t>
  </si>
  <si>
    <t>2. podpora českých debutů a náročných kinematografických děl v distribuční nabídce</t>
  </si>
  <si>
    <t>3. podpora nezávislých zahraničních kinematografických děl v distribuční nabídce</t>
  </si>
  <si>
    <t>4. širší dostupnost kinematografických děl v regionálních jednosálových a dvousálových kinech</t>
  </si>
  <si>
    <r>
      <t>Evidenční číslo výzvy:</t>
    </r>
    <r>
      <rPr>
        <sz val="9.5"/>
        <color theme="1"/>
        <rFont val="Arial"/>
        <family val="2"/>
        <charset val="238"/>
      </rPr>
      <t xml:space="preserve"> 2022-3-2-17</t>
    </r>
  </si>
  <si>
    <r>
      <t>Lhůta pro podávání žádostí:</t>
    </r>
    <r>
      <rPr>
        <sz val="9.5"/>
        <color theme="1"/>
        <rFont val="Arial"/>
        <family val="2"/>
        <charset val="238"/>
      </rPr>
      <t xml:space="preserve"> 1. 4. 2022-30. 9. 2022</t>
    </r>
  </si>
  <si>
    <r>
      <t>Lhůta pro dokončení projektu:</t>
    </r>
    <r>
      <rPr>
        <sz val="9.5"/>
        <color theme="1"/>
        <rFont val="Arial"/>
        <family val="2"/>
        <charset val="238"/>
      </rPr>
      <t xml:space="preserve"> dle žádosti, nejpozději do 30. 9. 2023</t>
    </r>
  </si>
  <si>
    <t>5178/2022</t>
  </si>
  <si>
    <t>5179/2022</t>
  </si>
  <si>
    <t>5187/2022</t>
  </si>
  <si>
    <t>5191/2022</t>
  </si>
  <si>
    <t>5214/2022</t>
  </si>
  <si>
    <t>5215/2022</t>
  </si>
  <si>
    <t>5216/2022</t>
  </si>
  <si>
    <t>5217/2022</t>
  </si>
  <si>
    <t>Distribuce filmu Idiot</t>
  </si>
  <si>
    <t>Distribuce filmu Drive My Car</t>
  </si>
  <si>
    <t>Stínohra</t>
  </si>
  <si>
    <t>Nic k smíchu</t>
  </si>
  <si>
    <t>107 matek</t>
  </si>
  <si>
    <t>Promlčeno</t>
  </si>
  <si>
    <t>Kdyby radši hořelo</t>
  </si>
  <si>
    <t>Distribuce filmu René – Vězeň svobody</t>
  </si>
  <si>
    <t>Aerofilms s.r.o.</t>
  </si>
  <si>
    <t>FALCON a.s.</t>
  </si>
  <si>
    <t>Pilot Film s.r.o.</t>
  </si>
  <si>
    <t>Artcam Films s.r.o.</t>
  </si>
  <si>
    <t>BONTONFILM a.s.</t>
  </si>
  <si>
    <t>neinvestiční dotace</t>
  </si>
  <si>
    <t>ano</t>
  </si>
  <si>
    <t>ne</t>
  </si>
  <si>
    <t>5219/2022</t>
  </si>
  <si>
    <t>5220/2022</t>
  </si>
  <si>
    <t>Distribuce filmu Amélie z Montmartru</t>
  </si>
  <si>
    <t>Phim Viet Nam</t>
  </si>
  <si>
    <t>70%</t>
  </si>
  <si>
    <t>55%</t>
  </si>
  <si>
    <t>50%</t>
  </si>
  <si>
    <t>65%</t>
  </si>
  <si>
    <t>90%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</si>
</sst>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b/>
      <sz val="9.5"/>
      <name val="Arial"/>
      <family val="2"/>
      <charset val="238"/>
    </font>
    <font>
      <sz val="18"/>
      <name val="Arial"/>
      <family val="2"/>
      <charset val="238"/>
    </font>
    <font>
      <sz val="9.5"/>
      <name val="Arial"/>
      <family val="2"/>
      <charset val="238"/>
    </font>
    <font>
      <sz val="9.5"/>
      <color rgb="FF000000"/>
      <name val="Arial"/>
      <family val="2"/>
      <charset val="238"/>
    </font>
    <font>
      <sz val="9.5"/>
      <color theme="1"/>
      <name val="Arial"/>
      <family val="2"/>
      <charset val="238"/>
    </font>
    <font>
      <b/>
      <sz val="9.5"/>
      <color theme="1"/>
      <name val="Arial"/>
      <family val="2"/>
      <charset val="238"/>
    </font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B4B4B4"/>
      </left>
      <right style="thin">
        <color rgb="FFB4B4B4"/>
      </right>
      <top style="thin">
        <color rgb="FFB4B4B4"/>
      </top>
      <bottom style="thin">
        <color rgb="FFB4B4B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rgb="FFB4B4B4"/>
      </right>
      <top style="thin">
        <color rgb="FFB4B4B4"/>
      </top>
      <bottom style="thin">
        <color rgb="FFB4B4B4"/>
      </bottom>
      <diagonal/>
    </border>
    <border>
      <left style="thin">
        <color rgb="FFB4B4B4"/>
      </left>
      <right style="thin">
        <color rgb="FFB4B4B4"/>
      </right>
      <top style="thin">
        <color rgb="FFB4B4B4"/>
      </top>
      <bottom/>
      <diagonal/>
    </border>
    <border>
      <left style="thin">
        <color rgb="FFB4B4B4"/>
      </left>
      <right style="thin">
        <color rgb="FFB4B4B4"/>
      </right>
      <top/>
      <bottom style="thin">
        <color rgb="FFB4B4B4"/>
      </bottom>
      <diagonal/>
    </border>
    <border>
      <left style="thin">
        <color rgb="FFB4B4B4"/>
      </left>
      <right style="thin">
        <color rgb="FFB4B4B4"/>
      </right>
      <top/>
      <bottom/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/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/>
      <right/>
      <top style="thin">
        <color rgb="FFB4B4B4"/>
      </top>
      <bottom style="thin">
        <color rgb="FFB4B4B4"/>
      </bottom>
      <diagonal/>
    </border>
  </borders>
  <cellStyleXfs count="2">
    <xf numFmtId="0" fontId="0" fillId="0" borderId="0"/>
    <xf numFmtId="0" fontId="7" fillId="0" borderId="0"/>
  </cellStyleXfs>
  <cellXfs count="35">
    <xf numFmtId="0" fontId="0" fillId="0" borderId="0" xfId="0"/>
    <xf numFmtId="0" fontId="2" fillId="2" borderId="0" xfId="0" applyFont="1" applyFill="1" applyAlignment="1">
      <alignment horizontal="left" vertical="top"/>
    </xf>
    <xf numFmtId="0" fontId="3" fillId="2" borderId="0" xfId="0" applyFont="1" applyFill="1" applyAlignment="1">
      <alignment horizontal="left" vertical="top"/>
    </xf>
    <xf numFmtId="0" fontId="3" fillId="2" borderId="1" xfId="0" applyFont="1" applyFill="1" applyBorder="1" applyAlignment="1">
      <alignment horizontal="left" vertical="top"/>
    </xf>
    <xf numFmtId="2" fontId="3" fillId="2" borderId="1" xfId="0" applyNumberFormat="1" applyFont="1" applyFill="1" applyBorder="1" applyAlignment="1">
      <alignment horizontal="left" vertical="top"/>
    </xf>
    <xf numFmtId="3" fontId="3" fillId="2" borderId="0" xfId="0" applyNumberFormat="1" applyFont="1" applyFill="1" applyAlignment="1">
      <alignment horizontal="left" vertical="top"/>
    </xf>
    <xf numFmtId="0" fontId="1" fillId="2" borderId="0" xfId="0" applyFont="1" applyFill="1" applyAlignment="1">
      <alignment horizontal="left" vertical="top"/>
    </xf>
    <xf numFmtId="0" fontId="1" fillId="2" borderId="1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0" fontId="5" fillId="2" borderId="0" xfId="0" applyFont="1" applyFill="1" applyAlignment="1">
      <alignment horizontal="left" vertical="top"/>
    </xf>
    <xf numFmtId="0" fontId="3" fillId="2" borderId="0" xfId="0" applyFont="1" applyFill="1" applyAlignment="1">
      <alignment horizontal="left" vertical="top" wrapText="1"/>
    </xf>
    <xf numFmtId="0" fontId="3" fillId="2" borderId="7" xfId="1" applyFont="1" applyFill="1" applyBorder="1" applyAlignment="1" applyProtection="1">
      <alignment horizontal="left" vertical="top"/>
      <protection locked="0"/>
    </xf>
    <xf numFmtId="3" fontId="3" fillId="2" borderId="7" xfId="1" applyNumberFormat="1" applyFont="1" applyFill="1" applyBorder="1" applyAlignment="1" applyProtection="1">
      <alignment horizontal="right" vertical="center"/>
      <protection locked="0"/>
    </xf>
    <xf numFmtId="0" fontId="3" fillId="2" borderId="7" xfId="1" applyFont="1" applyFill="1" applyBorder="1" applyAlignment="1" applyProtection="1">
      <alignment horizontal="center" vertical="top"/>
      <protection locked="0"/>
    </xf>
    <xf numFmtId="9" fontId="3" fillId="2" borderId="7" xfId="1" applyNumberFormat="1" applyFont="1" applyFill="1" applyBorder="1" applyAlignment="1" applyProtection="1">
      <alignment horizontal="center" vertical="top"/>
      <protection locked="0"/>
    </xf>
    <xf numFmtId="0" fontId="3" fillId="2" borderId="0" xfId="0" applyFont="1" applyFill="1" applyAlignment="1">
      <alignment horizontal="center" vertical="top"/>
    </xf>
    <xf numFmtId="0" fontId="1" fillId="2" borderId="1" xfId="0" applyFont="1" applyFill="1" applyBorder="1" applyAlignment="1">
      <alignment horizontal="center" vertical="top" wrapText="1"/>
    </xf>
    <xf numFmtId="0" fontId="3" fillId="2" borderId="0" xfId="0" applyFont="1" applyFill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0" fontId="1" fillId="2" borderId="5" xfId="0" applyFont="1" applyFill="1" applyBorder="1" applyAlignment="1">
      <alignment horizontal="left" vertical="top" wrapText="1"/>
    </xf>
    <xf numFmtId="0" fontId="3" fillId="2" borderId="0" xfId="0" applyFont="1" applyFill="1" applyAlignment="1">
      <alignment horizontal="left" vertical="top" wrapText="1"/>
    </xf>
    <xf numFmtId="0" fontId="1" fillId="2" borderId="6" xfId="0" applyFont="1" applyFill="1" applyBorder="1" applyAlignment="1">
      <alignment horizontal="left" vertical="top" wrapText="1"/>
    </xf>
    <xf numFmtId="2" fontId="1" fillId="2" borderId="4" xfId="0" applyNumberFormat="1" applyFont="1" applyFill="1" applyBorder="1" applyAlignment="1">
      <alignment horizontal="left" vertical="top" wrapText="1"/>
    </xf>
    <xf numFmtId="2" fontId="1" fillId="2" borderId="6" xfId="0" applyNumberFormat="1" applyFont="1" applyFill="1" applyBorder="1" applyAlignment="1">
      <alignment horizontal="left" vertical="top" wrapText="1"/>
    </xf>
    <xf numFmtId="2" fontId="1" fillId="2" borderId="5" xfId="0" applyNumberFormat="1" applyFont="1" applyFill="1" applyBorder="1" applyAlignment="1">
      <alignment horizontal="left" vertical="top" wrapText="1"/>
    </xf>
    <xf numFmtId="0" fontId="4" fillId="0" borderId="0" xfId="0" applyFont="1" applyAlignment="1">
      <alignment horizontal="left"/>
    </xf>
    <xf numFmtId="3" fontId="3" fillId="2" borderId="1" xfId="0" applyNumberFormat="1" applyFont="1" applyFill="1" applyBorder="1" applyAlignment="1">
      <alignment horizontal="right" vertical="top"/>
    </xf>
    <xf numFmtId="3" fontId="3" fillId="2" borderId="1" xfId="0" applyNumberFormat="1" applyFont="1" applyFill="1" applyBorder="1" applyAlignment="1" applyProtection="1">
      <alignment horizontal="right" vertical="top"/>
      <protection locked="0"/>
    </xf>
    <xf numFmtId="3" fontId="3" fillId="2" borderId="0" xfId="0" applyNumberFormat="1" applyFont="1" applyFill="1" applyAlignment="1">
      <alignment horizontal="right" vertical="top"/>
    </xf>
    <xf numFmtId="0" fontId="3" fillId="2" borderId="8" xfId="1" applyFont="1" applyFill="1" applyBorder="1" applyAlignment="1" applyProtection="1">
      <alignment horizontal="center" vertical="top"/>
      <protection locked="0"/>
    </xf>
    <xf numFmtId="49" fontId="3" fillId="2" borderId="9" xfId="0" applyNumberFormat="1" applyFont="1" applyFill="1" applyBorder="1" applyAlignment="1">
      <alignment horizontal="center" vertical="top"/>
    </xf>
    <xf numFmtId="49" fontId="3" fillId="2" borderId="2" xfId="0" applyNumberFormat="1" applyFont="1" applyFill="1" applyBorder="1" applyAlignment="1">
      <alignment horizontal="center" vertical="top"/>
    </xf>
    <xf numFmtId="14" fontId="3" fillId="2" borderId="7" xfId="1" applyNumberFormat="1" applyFont="1" applyFill="1" applyBorder="1" applyAlignment="1" applyProtection="1">
      <alignment horizontal="center" vertical="top"/>
      <protection locked="0"/>
    </xf>
    <xf numFmtId="49" fontId="3" fillId="2" borderId="3" xfId="0" applyNumberFormat="1" applyFont="1" applyFill="1" applyBorder="1" applyAlignment="1">
      <alignment horizontal="center" vertical="top"/>
    </xf>
  </cellXfs>
  <cellStyles count="2">
    <cellStyle name="Normální" xfId="0" builtinId="0"/>
    <cellStyle name="Normální 2" xfId="1" xr:uid="{4DA772DE-0A8A-4B59-B5A4-A86E929FEDD6}"/>
  </cellStyles>
  <dxfs count="0"/>
  <tableStyles count="0" defaultTableStyle="TableStyleMedium2" defaultPivotStyle="PivotStyleLight16"/>
  <colors>
    <mruColors>
      <color rgb="FFFE0802"/>
      <color rgb="FFB4B4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H26"/>
  <sheetViews>
    <sheetView tabSelected="1" zoomScale="78" zoomScaleNormal="78" workbookViewId="0"/>
  </sheetViews>
  <sheetFormatPr defaultColWidth="9.109375" defaultRowHeight="12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9.6640625" style="2" customWidth="1"/>
    <col min="7" max="13" width="9.33203125" style="2" customWidth="1"/>
    <col min="14" max="14" width="14.44140625" style="2" customWidth="1"/>
    <col min="15" max="15" width="16.88671875" style="15" customWidth="1"/>
    <col min="16" max="16" width="10.33203125" style="2" customWidth="1"/>
    <col min="17" max="18" width="9.33203125" style="2" customWidth="1"/>
    <col min="19" max="19" width="10.33203125" style="2" customWidth="1"/>
    <col min="20" max="21" width="15.6640625" style="2" customWidth="1"/>
    <col min="22" max="16384" width="9.109375" style="2"/>
  </cols>
  <sheetData>
    <row r="1" spans="1:86" ht="38.25" customHeight="1" x14ac:dyDescent="0.3">
      <c r="A1" s="1" t="s">
        <v>29</v>
      </c>
    </row>
    <row r="2" spans="1:86" ht="12.6" x14ac:dyDescent="0.3">
      <c r="A2" s="6" t="s">
        <v>39</v>
      </c>
      <c r="D2" s="6" t="s">
        <v>22</v>
      </c>
    </row>
    <row r="3" spans="1:86" ht="12.6" x14ac:dyDescent="0.3">
      <c r="A3" s="6" t="s">
        <v>32</v>
      </c>
      <c r="D3" s="2" t="s">
        <v>35</v>
      </c>
    </row>
    <row r="4" spans="1:86" ht="12.6" x14ac:dyDescent="0.3">
      <c r="A4" s="6" t="s">
        <v>40</v>
      </c>
      <c r="D4" s="2" t="s">
        <v>36</v>
      </c>
    </row>
    <row r="5" spans="1:86" ht="12.6" x14ac:dyDescent="0.3">
      <c r="A5" s="6" t="s">
        <v>34</v>
      </c>
      <c r="D5" s="2" t="s">
        <v>37</v>
      </c>
    </row>
    <row r="6" spans="1:86" ht="12.6" x14ac:dyDescent="0.3">
      <c r="A6" s="6" t="s">
        <v>41</v>
      </c>
      <c r="D6" s="2" t="s">
        <v>38</v>
      </c>
    </row>
    <row r="7" spans="1:86" ht="12.6" x14ac:dyDescent="0.3">
      <c r="A7" s="9" t="s">
        <v>33</v>
      </c>
    </row>
    <row r="8" spans="1:86" ht="12.6" x14ac:dyDescent="0.3">
      <c r="A8" s="6" t="s">
        <v>21</v>
      </c>
      <c r="D8" s="6" t="s">
        <v>23</v>
      </c>
    </row>
    <row r="9" spans="1:86" ht="38.4" customHeight="1" x14ac:dyDescent="0.3">
      <c r="D9" s="2" t="s">
        <v>30</v>
      </c>
      <c r="F9" s="21"/>
      <c r="G9" s="21"/>
      <c r="H9" s="21"/>
      <c r="I9" s="21"/>
      <c r="J9" s="21"/>
      <c r="K9" s="21"/>
      <c r="L9" s="21"/>
      <c r="M9" s="10"/>
    </row>
    <row r="10" spans="1:86" x14ac:dyDescent="0.2">
      <c r="D10" s="26" t="s">
        <v>31</v>
      </c>
      <c r="E10" s="26"/>
      <c r="F10" s="26"/>
      <c r="G10" s="26"/>
      <c r="H10" s="26"/>
      <c r="I10" s="26"/>
      <c r="J10" s="26"/>
      <c r="K10" s="26"/>
      <c r="L10" s="26"/>
      <c r="M10" s="26"/>
    </row>
    <row r="11" spans="1:86" ht="12.6" x14ac:dyDescent="0.3">
      <c r="A11" s="6"/>
    </row>
    <row r="12" spans="1:86" ht="26.4" customHeight="1" x14ac:dyDescent="0.3">
      <c r="A12" s="19" t="s">
        <v>0</v>
      </c>
      <c r="B12" s="19" t="s">
        <v>1</v>
      </c>
      <c r="C12" s="19" t="s">
        <v>16</v>
      </c>
      <c r="D12" s="19" t="s">
        <v>13</v>
      </c>
      <c r="E12" s="23" t="s">
        <v>2</v>
      </c>
      <c r="F12" s="19" t="s">
        <v>27</v>
      </c>
      <c r="G12" s="19" t="s">
        <v>14</v>
      </c>
      <c r="H12" s="19" t="s">
        <v>15</v>
      </c>
      <c r="I12" s="19" t="s">
        <v>25</v>
      </c>
      <c r="J12" s="19" t="s">
        <v>26</v>
      </c>
      <c r="K12" s="19" t="s">
        <v>28</v>
      </c>
      <c r="L12" s="19" t="s">
        <v>3</v>
      </c>
      <c r="M12" s="19" t="s">
        <v>4</v>
      </c>
      <c r="N12" s="19" t="s">
        <v>5</v>
      </c>
      <c r="O12" s="19" t="s">
        <v>6</v>
      </c>
      <c r="P12" s="19" t="s">
        <v>7</v>
      </c>
      <c r="Q12" s="19" t="s">
        <v>8</v>
      </c>
      <c r="R12" s="19" t="s">
        <v>9</v>
      </c>
      <c r="S12" s="19" t="s">
        <v>10</v>
      </c>
      <c r="T12" s="19" t="s">
        <v>11</v>
      </c>
      <c r="U12" s="19" t="s">
        <v>12</v>
      </c>
    </row>
    <row r="13" spans="1:86" ht="59.4" customHeight="1" x14ac:dyDescent="0.3">
      <c r="A13" s="22"/>
      <c r="B13" s="22"/>
      <c r="C13" s="22"/>
      <c r="D13" s="22"/>
      <c r="E13" s="24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</row>
    <row r="14" spans="1:86" ht="37.200000000000003" customHeight="1" x14ac:dyDescent="0.3">
      <c r="A14" s="20"/>
      <c r="B14" s="20"/>
      <c r="C14" s="20"/>
      <c r="D14" s="20"/>
      <c r="E14" s="25"/>
      <c r="F14" s="7" t="s">
        <v>24</v>
      </c>
      <c r="G14" s="7" t="s">
        <v>18</v>
      </c>
      <c r="H14" s="7" t="s">
        <v>18</v>
      </c>
      <c r="I14" s="7" t="s">
        <v>19</v>
      </c>
      <c r="J14" s="7" t="s">
        <v>20</v>
      </c>
      <c r="K14" s="7" t="s">
        <v>20</v>
      </c>
      <c r="L14" s="7" t="s">
        <v>19</v>
      </c>
      <c r="M14" s="7"/>
      <c r="N14" s="7"/>
      <c r="O14" s="16"/>
      <c r="P14" s="8"/>
      <c r="Q14" s="8"/>
      <c r="R14" s="8"/>
      <c r="S14" s="8"/>
      <c r="T14" s="8"/>
      <c r="U14" s="7"/>
    </row>
    <row r="15" spans="1:86" s="3" customFormat="1" ht="12.75" customHeight="1" x14ac:dyDescent="0.3">
      <c r="A15" s="11" t="s">
        <v>42</v>
      </c>
      <c r="B15" s="11" t="s">
        <v>58</v>
      </c>
      <c r="C15" s="11" t="s">
        <v>50</v>
      </c>
      <c r="D15" s="12">
        <v>392855</v>
      </c>
      <c r="E15" s="12">
        <v>200000</v>
      </c>
      <c r="F15" s="4">
        <v>26.428599999999999</v>
      </c>
      <c r="G15" s="4">
        <v>12.571400000000001</v>
      </c>
      <c r="H15" s="4">
        <v>9.7142999999999997</v>
      </c>
      <c r="I15" s="4">
        <v>4</v>
      </c>
      <c r="J15" s="4">
        <v>7</v>
      </c>
      <c r="K15" s="4">
        <v>7</v>
      </c>
      <c r="L15" s="4">
        <v>4</v>
      </c>
      <c r="M15" s="4">
        <v>70.714299999999994</v>
      </c>
      <c r="N15" s="27">
        <v>100000</v>
      </c>
      <c r="O15" s="30" t="s">
        <v>63</v>
      </c>
      <c r="P15" s="13" t="s">
        <v>64</v>
      </c>
      <c r="Q15" s="32" t="s">
        <v>64</v>
      </c>
      <c r="R15" s="14">
        <v>0.5</v>
      </c>
      <c r="S15" s="32" t="s">
        <v>71</v>
      </c>
      <c r="T15" s="33">
        <v>45199</v>
      </c>
      <c r="U15" s="33">
        <v>45199</v>
      </c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</row>
    <row r="16" spans="1:86" s="3" customFormat="1" ht="12.75" customHeight="1" x14ac:dyDescent="0.3">
      <c r="A16" s="11" t="s">
        <v>43</v>
      </c>
      <c r="B16" s="11" t="s">
        <v>58</v>
      </c>
      <c r="C16" s="11" t="s">
        <v>51</v>
      </c>
      <c r="D16" s="12">
        <v>490430</v>
      </c>
      <c r="E16" s="12">
        <v>150000</v>
      </c>
      <c r="F16" s="4">
        <v>34.142899999999997</v>
      </c>
      <c r="G16" s="4">
        <v>13</v>
      </c>
      <c r="H16" s="4">
        <v>13</v>
      </c>
      <c r="I16" s="4">
        <v>4</v>
      </c>
      <c r="J16" s="4">
        <v>8</v>
      </c>
      <c r="K16" s="4">
        <v>8.8571000000000009</v>
      </c>
      <c r="L16" s="4">
        <v>4</v>
      </c>
      <c r="M16" s="4">
        <v>85</v>
      </c>
      <c r="N16" s="27">
        <v>150000</v>
      </c>
      <c r="O16" s="30" t="s">
        <v>63</v>
      </c>
      <c r="P16" s="13" t="s">
        <v>65</v>
      </c>
      <c r="Q16" s="32" t="s">
        <v>65</v>
      </c>
      <c r="R16" s="14">
        <v>0.24</v>
      </c>
      <c r="S16" s="32" t="s">
        <v>72</v>
      </c>
      <c r="T16" s="33">
        <v>45199</v>
      </c>
      <c r="U16" s="33">
        <v>45199</v>
      </c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</row>
    <row r="17" spans="1:86" s="3" customFormat="1" ht="12.75" customHeight="1" x14ac:dyDescent="0.3">
      <c r="A17" s="11" t="s">
        <v>44</v>
      </c>
      <c r="B17" s="11" t="s">
        <v>59</v>
      </c>
      <c r="C17" s="11" t="s">
        <v>52</v>
      </c>
      <c r="D17" s="12">
        <v>1996706</v>
      </c>
      <c r="E17" s="12">
        <v>500000</v>
      </c>
      <c r="F17" s="4">
        <v>25.714300000000001</v>
      </c>
      <c r="G17" s="4">
        <v>12.571400000000001</v>
      </c>
      <c r="H17" s="4">
        <v>10.857100000000001</v>
      </c>
      <c r="I17" s="4">
        <v>4</v>
      </c>
      <c r="J17" s="4">
        <v>4</v>
      </c>
      <c r="K17" s="4">
        <v>4</v>
      </c>
      <c r="L17" s="4">
        <v>5</v>
      </c>
      <c r="M17" s="4">
        <v>66.142899999999997</v>
      </c>
      <c r="N17" s="27">
        <v>0</v>
      </c>
      <c r="O17" s="30" t="s">
        <v>63</v>
      </c>
      <c r="P17" s="13" t="s">
        <v>65</v>
      </c>
      <c r="Q17" s="32"/>
      <c r="R17" s="14">
        <v>0.25</v>
      </c>
      <c r="S17" s="32"/>
      <c r="T17" s="33">
        <v>45016</v>
      </c>
      <c r="U17" s="34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</row>
    <row r="18" spans="1:86" s="3" customFormat="1" ht="12.75" customHeight="1" x14ac:dyDescent="0.3">
      <c r="A18" s="11" t="s">
        <v>45</v>
      </c>
      <c r="B18" s="11" t="s">
        <v>60</v>
      </c>
      <c r="C18" s="11" t="s">
        <v>53</v>
      </c>
      <c r="D18" s="12">
        <v>350000</v>
      </c>
      <c r="E18" s="12">
        <v>150000</v>
      </c>
      <c r="F18" s="4">
        <v>28.714300000000001</v>
      </c>
      <c r="G18" s="4">
        <v>10.857100000000001</v>
      </c>
      <c r="H18" s="4">
        <v>10.142899999999999</v>
      </c>
      <c r="I18" s="4">
        <v>3</v>
      </c>
      <c r="J18" s="4">
        <v>5</v>
      </c>
      <c r="K18" s="4">
        <v>5.2857000000000003</v>
      </c>
      <c r="L18" s="4">
        <v>4</v>
      </c>
      <c r="M18" s="4">
        <v>67</v>
      </c>
      <c r="N18" s="27">
        <v>0</v>
      </c>
      <c r="O18" s="30" t="s">
        <v>63</v>
      </c>
      <c r="P18" s="13" t="s">
        <v>65</v>
      </c>
      <c r="Q18" s="32"/>
      <c r="R18" s="14">
        <v>0.43</v>
      </c>
      <c r="S18" s="32"/>
      <c r="T18" s="33">
        <v>45107</v>
      </c>
      <c r="U18" s="34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</row>
    <row r="19" spans="1:86" s="3" customFormat="1" ht="12.75" customHeight="1" x14ac:dyDescent="0.3">
      <c r="A19" s="11" t="s">
        <v>46</v>
      </c>
      <c r="B19" s="11" t="s">
        <v>61</v>
      </c>
      <c r="C19" s="11" t="s">
        <v>54</v>
      </c>
      <c r="D19" s="12">
        <v>414150</v>
      </c>
      <c r="E19" s="12">
        <v>200000</v>
      </c>
      <c r="F19" s="4">
        <v>35</v>
      </c>
      <c r="G19" s="4">
        <v>12</v>
      </c>
      <c r="H19" s="4">
        <v>14</v>
      </c>
      <c r="I19" s="4">
        <v>4</v>
      </c>
      <c r="J19" s="4">
        <v>8</v>
      </c>
      <c r="K19" s="4">
        <v>8</v>
      </c>
      <c r="L19" s="4">
        <v>4</v>
      </c>
      <c r="M19" s="4">
        <v>85</v>
      </c>
      <c r="N19" s="27">
        <v>200000</v>
      </c>
      <c r="O19" s="30" t="s">
        <v>63</v>
      </c>
      <c r="P19" s="13" t="s">
        <v>64</v>
      </c>
      <c r="Q19" s="32" t="s">
        <v>64</v>
      </c>
      <c r="R19" s="14">
        <v>0.53</v>
      </c>
      <c r="S19" s="32" t="s">
        <v>70</v>
      </c>
      <c r="T19" s="33">
        <v>44985</v>
      </c>
      <c r="U19" s="33">
        <v>44985</v>
      </c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</row>
    <row r="20" spans="1:86" s="3" customFormat="1" x14ac:dyDescent="0.3">
      <c r="A20" s="11" t="s">
        <v>47</v>
      </c>
      <c r="B20" s="11" t="s">
        <v>62</v>
      </c>
      <c r="C20" s="11" t="s">
        <v>55</v>
      </c>
      <c r="D20" s="12">
        <v>1538200</v>
      </c>
      <c r="E20" s="12">
        <v>500000</v>
      </c>
      <c r="F20" s="4">
        <v>28.428599999999999</v>
      </c>
      <c r="G20" s="4">
        <v>12.2857</v>
      </c>
      <c r="H20" s="4">
        <v>9.7142999999999997</v>
      </c>
      <c r="I20" s="4">
        <v>4</v>
      </c>
      <c r="J20" s="4">
        <v>6.2857000000000003</v>
      </c>
      <c r="K20" s="4">
        <v>7.2857000000000003</v>
      </c>
      <c r="L20" s="4">
        <v>5</v>
      </c>
      <c r="M20" s="4">
        <v>73</v>
      </c>
      <c r="N20" s="27">
        <v>300000</v>
      </c>
      <c r="O20" s="30" t="s">
        <v>63</v>
      </c>
      <c r="P20" s="13" t="s">
        <v>65</v>
      </c>
      <c r="Q20" s="32" t="s">
        <v>65</v>
      </c>
      <c r="R20" s="14">
        <v>0.33</v>
      </c>
      <c r="S20" s="32" t="s">
        <v>72</v>
      </c>
      <c r="T20" s="33">
        <v>44957</v>
      </c>
      <c r="U20" s="33">
        <v>44957</v>
      </c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</row>
    <row r="21" spans="1:86" s="3" customFormat="1" ht="12.75" customHeight="1" x14ac:dyDescent="0.3">
      <c r="A21" s="11" t="s">
        <v>48</v>
      </c>
      <c r="B21" s="11" t="s">
        <v>62</v>
      </c>
      <c r="C21" s="11" t="s">
        <v>56</v>
      </c>
      <c r="D21" s="12">
        <v>1626700</v>
      </c>
      <c r="E21" s="12">
        <v>700000</v>
      </c>
      <c r="F21" s="4">
        <v>29.571400000000001</v>
      </c>
      <c r="G21" s="4">
        <v>12</v>
      </c>
      <c r="H21" s="4">
        <v>12.7143</v>
      </c>
      <c r="I21" s="4">
        <v>4</v>
      </c>
      <c r="J21" s="4">
        <v>5.8571</v>
      </c>
      <c r="K21" s="4">
        <v>6.1429</v>
      </c>
      <c r="L21" s="4">
        <v>5</v>
      </c>
      <c r="M21" s="4">
        <v>75.285700000000006</v>
      </c>
      <c r="N21" s="28">
        <v>300000</v>
      </c>
      <c r="O21" s="30" t="s">
        <v>63</v>
      </c>
      <c r="P21" s="13" t="s">
        <v>64</v>
      </c>
      <c r="Q21" s="32" t="s">
        <v>65</v>
      </c>
      <c r="R21" s="14">
        <v>0.43</v>
      </c>
      <c r="S21" s="32" t="s">
        <v>72</v>
      </c>
      <c r="T21" s="33">
        <v>45016</v>
      </c>
      <c r="U21" s="33">
        <v>45016</v>
      </c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</row>
    <row r="22" spans="1:86" s="3" customFormat="1" ht="12.75" customHeight="1" x14ac:dyDescent="0.3">
      <c r="A22" s="11" t="s">
        <v>49</v>
      </c>
      <c r="B22" s="11" t="s">
        <v>58</v>
      </c>
      <c r="C22" s="11" t="s">
        <v>57</v>
      </c>
      <c r="D22" s="12">
        <v>476600</v>
      </c>
      <c r="E22" s="12">
        <v>200000</v>
      </c>
      <c r="F22" s="4">
        <v>29.571400000000001</v>
      </c>
      <c r="G22" s="4">
        <v>13.2857</v>
      </c>
      <c r="H22" s="4">
        <v>10.2857</v>
      </c>
      <c r="I22" s="4">
        <v>4</v>
      </c>
      <c r="J22" s="4">
        <v>7</v>
      </c>
      <c r="K22" s="4">
        <v>8</v>
      </c>
      <c r="L22" s="4">
        <v>4</v>
      </c>
      <c r="M22" s="4">
        <v>76.142899999999997</v>
      </c>
      <c r="N22" s="27">
        <v>200000</v>
      </c>
      <c r="O22" s="30" t="s">
        <v>63</v>
      </c>
      <c r="P22" s="13" t="s">
        <v>65</v>
      </c>
      <c r="Q22" s="32" t="s">
        <v>64</v>
      </c>
      <c r="R22" s="14">
        <v>0.37</v>
      </c>
      <c r="S22" s="32" t="s">
        <v>73</v>
      </c>
      <c r="T22" s="33">
        <v>45199</v>
      </c>
      <c r="U22" s="33">
        <v>45199</v>
      </c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</row>
    <row r="23" spans="1:86" s="3" customFormat="1" ht="13.5" customHeight="1" x14ac:dyDescent="0.3">
      <c r="A23" s="11" t="s">
        <v>66</v>
      </c>
      <c r="B23" s="11" t="s">
        <v>58</v>
      </c>
      <c r="C23" s="11" t="s">
        <v>68</v>
      </c>
      <c r="D23" s="12">
        <v>444280</v>
      </c>
      <c r="E23" s="12">
        <v>150000</v>
      </c>
      <c r="F23" s="4">
        <v>25</v>
      </c>
      <c r="G23" s="4">
        <v>13</v>
      </c>
      <c r="H23" s="4">
        <v>7.5713999999999997</v>
      </c>
      <c r="I23" s="4">
        <v>4</v>
      </c>
      <c r="J23" s="4">
        <v>7</v>
      </c>
      <c r="K23" s="4">
        <v>7.5713999999999997</v>
      </c>
      <c r="L23" s="4">
        <v>4</v>
      </c>
      <c r="M23" s="4">
        <v>68.142899999999997</v>
      </c>
      <c r="N23" s="27">
        <v>0</v>
      </c>
      <c r="O23" s="31" t="s">
        <v>63</v>
      </c>
      <c r="P23" s="13" t="s">
        <v>65</v>
      </c>
      <c r="Q23" s="32"/>
      <c r="R23" s="14">
        <v>0.28000000000000003</v>
      </c>
      <c r="S23" s="32"/>
      <c r="T23" s="33">
        <v>45199</v>
      </c>
      <c r="U23" s="34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</row>
    <row r="24" spans="1:86" s="3" customFormat="1" ht="12.75" customHeight="1" x14ac:dyDescent="0.3">
      <c r="A24" s="11" t="s">
        <v>67</v>
      </c>
      <c r="B24" s="11" t="s">
        <v>61</v>
      </c>
      <c r="C24" s="11" t="s">
        <v>69</v>
      </c>
      <c r="D24" s="12">
        <v>242550</v>
      </c>
      <c r="E24" s="12">
        <v>150000</v>
      </c>
      <c r="F24" s="4">
        <v>30.714300000000001</v>
      </c>
      <c r="G24" s="4">
        <v>13</v>
      </c>
      <c r="H24" s="4">
        <v>12.142899999999999</v>
      </c>
      <c r="I24" s="4">
        <v>4</v>
      </c>
      <c r="J24" s="4">
        <v>7</v>
      </c>
      <c r="K24" s="4">
        <v>9</v>
      </c>
      <c r="L24" s="4">
        <v>4</v>
      </c>
      <c r="M24" s="4">
        <v>79.857100000000003</v>
      </c>
      <c r="N24" s="27">
        <v>150000</v>
      </c>
      <c r="O24" s="31" t="s">
        <v>63</v>
      </c>
      <c r="P24" s="13" t="s">
        <v>64</v>
      </c>
      <c r="Q24" s="32" t="s">
        <v>64</v>
      </c>
      <c r="R24" s="14">
        <v>0.62</v>
      </c>
      <c r="S24" s="32" t="s">
        <v>74</v>
      </c>
      <c r="T24" s="33">
        <v>44985</v>
      </c>
      <c r="U24" s="33">
        <v>44985</v>
      </c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</row>
    <row r="25" spans="1:86" x14ac:dyDescent="0.3">
      <c r="D25" s="5">
        <f>SUM(D15:D24)</f>
        <v>7972471</v>
      </c>
      <c r="E25" s="5">
        <f>SUM(E15:E24)</f>
        <v>2900000</v>
      </c>
      <c r="N25" s="29">
        <f>SUM(N15:N24)</f>
        <v>1400000</v>
      </c>
    </row>
    <row r="26" spans="1:86" x14ac:dyDescent="0.3">
      <c r="E26" s="5"/>
      <c r="M26" s="2" t="s">
        <v>17</v>
      </c>
      <c r="N26" s="29">
        <f>6000000-N25</f>
        <v>4600000</v>
      </c>
    </row>
  </sheetData>
  <sortState xmlns:xlrd2="http://schemas.microsoft.com/office/spreadsheetml/2017/richdata2" ref="A12:BP23">
    <sortCondition ref="A12"/>
  </sortState>
  <mergeCells count="23">
    <mergeCell ref="N12:N13"/>
    <mergeCell ref="O12:O13"/>
    <mergeCell ref="F9:L9"/>
    <mergeCell ref="A12:A14"/>
    <mergeCell ref="B12:B14"/>
    <mergeCell ref="C12:C14"/>
    <mergeCell ref="D12:D14"/>
    <mergeCell ref="E12:E14"/>
    <mergeCell ref="D10:M10"/>
    <mergeCell ref="P12:P13"/>
    <mergeCell ref="T12:T13"/>
    <mergeCell ref="U12:U13"/>
    <mergeCell ref="F12:F13"/>
    <mergeCell ref="G12:G13"/>
    <mergeCell ref="H12:H13"/>
    <mergeCell ref="R12:R13"/>
    <mergeCell ref="I12:I13"/>
    <mergeCell ref="J12:J13"/>
    <mergeCell ref="K12:K13"/>
    <mergeCell ref="L12:L13"/>
    <mergeCell ref="S12:S13"/>
    <mergeCell ref="Q12:Q13"/>
    <mergeCell ref="M12:M13"/>
  </mergeCells>
  <dataValidations count="4">
    <dataValidation type="decimal" operator="lessThanOrEqual" allowBlank="1" showInputMessage="1" showErrorMessage="1" error="max. 40" sqref="F15:F24" xr:uid="{00000000-0002-0000-0000-000000000000}">
      <formula1>40</formula1>
    </dataValidation>
    <dataValidation type="decimal" operator="lessThanOrEqual" allowBlank="1" showInputMessage="1" showErrorMessage="1" error="max. 15" sqref="G15:H24" xr:uid="{00000000-0002-0000-0000-000001000000}">
      <formula1>15</formula1>
    </dataValidation>
    <dataValidation type="decimal" operator="lessThanOrEqual" allowBlank="1" showInputMessage="1" showErrorMessage="1" error="max. 5" sqref="L15:L24 I15:I24" xr:uid="{00000000-0002-0000-0000-000002000000}">
      <formula1>5</formula1>
    </dataValidation>
    <dataValidation type="decimal" operator="lessThanOrEqual" allowBlank="1" showInputMessage="1" showErrorMessage="1" error="max. 10" sqref="J15:K24" xr:uid="{00000000-0002-0000-0000-000003000000}">
      <formula1>10</formula1>
    </dataValidation>
  </dataValidations>
  <pageMargins left="0.7" right="0.7" top="0.78740157499999996" bottom="0.78740157499999996" header="0.3" footer="0.3"/>
  <pageSetup scale="3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5BC9E1-8FA4-424A-98FC-393E52658887}">
  <dimension ref="A1:BP26"/>
  <sheetViews>
    <sheetView workbookViewId="0"/>
  </sheetViews>
  <sheetFormatPr defaultColWidth="9.109375" defaultRowHeight="14.4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9.6640625" style="2" customWidth="1"/>
    <col min="7" max="13" width="9.33203125" style="2" customWidth="1"/>
    <col min="14" max="16384" width="9.109375" style="2"/>
  </cols>
  <sheetData>
    <row r="1" spans="1:68" ht="38.25" customHeight="1" x14ac:dyDescent="0.3">
      <c r="A1" s="1" t="s">
        <v>29</v>
      </c>
    </row>
    <row r="2" spans="1:68" ht="12.6" x14ac:dyDescent="0.3">
      <c r="A2" s="6" t="s">
        <v>39</v>
      </c>
      <c r="D2" s="6" t="s">
        <v>22</v>
      </c>
    </row>
    <row r="3" spans="1:68" ht="12.6" x14ac:dyDescent="0.3">
      <c r="A3" s="6" t="s">
        <v>32</v>
      </c>
      <c r="D3" s="2" t="s">
        <v>35</v>
      </c>
    </row>
    <row r="4" spans="1:68" ht="12.6" x14ac:dyDescent="0.3">
      <c r="A4" s="6" t="s">
        <v>40</v>
      </c>
      <c r="D4" s="2" t="s">
        <v>36</v>
      </c>
    </row>
    <row r="5" spans="1:68" ht="12.6" x14ac:dyDescent="0.3">
      <c r="A5" s="6" t="s">
        <v>34</v>
      </c>
      <c r="D5" s="2" t="s">
        <v>37</v>
      </c>
    </row>
    <row r="6" spans="1:68" ht="12.6" x14ac:dyDescent="0.3">
      <c r="A6" s="6" t="s">
        <v>41</v>
      </c>
      <c r="D6" s="2" t="s">
        <v>38</v>
      </c>
    </row>
    <row r="7" spans="1:68" ht="12.6" x14ac:dyDescent="0.3">
      <c r="A7" s="9" t="s">
        <v>33</v>
      </c>
    </row>
    <row r="8" spans="1:68" ht="12.6" x14ac:dyDescent="0.3">
      <c r="A8" s="6" t="s">
        <v>21</v>
      </c>
      <c r="D8" s="6" t="s">
        <v>23</v>
      </c>
    </row>
    <row r="9" spans="1:68" ht="38.4" customHeight="1" x14ac:dyDescent="0.3">
      <c r="D9" s="2" t="s">
        <v>30</v>
      </c>
      <c r="F9" s="21"/>
      <c r="G9" s="21"/>
      <c r="H9" s="21"/>
      <c r="I9" s="21"/>
      <c r="J9" s="21"/>
      <c r="K9" s="21"/>
      <c r="L9" s="21"/>
      <c r="M9" s="17"/>
    </row>
    <row r="10" spans="1:68" ht="12" x14ac:dyDescent="0.2">
      <c r="D10" s="26" t="s">
        <v>31</v>
      </c>
      <c r="E10" s="26"/>
      <c r="F10" s="26"/>
      <c r="G10" s="26"/>
      <c r="H10" s="26"/>
      <c r="I10" s="26"/>
      <c r="J10" s="26"/>
      <c r="K10" s="26"/>
      <c r="L10" s="26"/>
      <c r="M10" s="26"/>
    </row>
    <row r="11" spans="1:68" ht="12.6" x14ac:dyDescent="0.3">
      <c r="A11" s="6"/>
    </row>
    <row r="12" spans="1:68" ht="26.4" customHeight="1" x14ac:dyDescent="0.3">
      <c r="A12" s="19" t="s">
        <v>0</v>
      </c>
      <c r="B12" s="19" t="s">
        <v>1</v>
      </c>
      <c r="C12" s="19" t="s">
        <v>16</v>
      </c>
      <c r="D12" s="19" t="s">
        <v>13</v>
      </c>
      <c r="E12" s="23" t="s">
        <v>2</v>
      </c>
      <c r="F12" s="19" t="s">
        <v>27</v>
      </c>
      <c r="G12" s="19" t="s">
        <v>14</v>
      </c>
      <c r="H12" s="19" t="s">
        <v>15</v>
      </c>
      <c r="I12" s="19" t="s">
        <v>25</v>
      </c>
      <c r="J12" s="19" t="s">
        <v>26</v>
      </c>
      <c r="K12" s="19" t="s">
        <v>28</v>
      </c>
      <c r="L12" s="19" t="s">
        <v>3</v>
      </c>
      <c r="M12" s="19" t="s">
        <v>4</v>
      </c>
    </row>
    <row r="13" spans="1:68" ht="59.4" customHeight="1" x14ac:dyDescent="0.3">
      <c r="A13" s="22"/>
      <c r="B13" s="22"/>
      <c r="C13" s="22"/>
      <c r="D13" s="22"/>
      <c r="E13" s="24"/>
      <c r="F13" s="20"/>
      <c r="G13" s="20"/>
      <c r="H13" s="20"/>
      <c r="I13" s="20"/>
      <c r="J13" s="20"/>
      <c r="K13" s="20"/>
      <c r="L13" s="20"/>
      <c r="M13" s="20"/>
    </row>
    <row r="14" spans="1:68" ht="37.200000000000003" customHeight="1" x14ac:dyDescent="0.3">
      <c r="A14" s="20"/>
      <c r="B14" s="20"/>
      <c r="C14" s="20"/>
      <c r="D14" s="20"/>
      <c r="E14" s="25"/>
      <c r="F14" s="18" t="s">
        <v>24</v>
      </c>
      <c r="G14" s="18" t="s">
        <v>18</v>
      </c>
      <c r="H14" s="18" t="s">
        <v>18</v>
      </c>
      <c r="I14" s="18" t="s">
        <v>19</v>
      </c>
      <c r="J14" s="18" t="s">
        <v>20</v>
      </c>
      <c r="K14" s="18" t="s">
        <v>20</v>
      </c>
      <c r="L14" s="18" t="s">
        <v>19</v>
      </c>
      <c r="M14" s="18"/>
    </row>
    <row r="15" spans="1:68" s="3" customFormat="1" ht="12.75" customHeight="1" x14ac:dyDescent="0.3">
      <c r="A15" s="11" t="s">
        <v>42</v>
      </c>
      <c r="B15" s="11" t="s">
        <v>58</v>
      </c>
      <c r="C15" s="11" t="s">
        <v>50</v>
      </c>
      <c r="D15" s="12">
        <v>392855</v>
      </c>
      <c r="E15" s="12">
        <v>200000</v>
      </c>
      <c r="F15" s="4">
        <v>29</v>
      </c>
      <c r="G15" s="4">
        <v>13</v>
      </c>
      <c r="H15" s="4">
        <v>10</v>
      </c>
      <c r="I15" s="4">
        <v>4</v>
      </c>
      <c r="J15" s="4">
        <v>7</v>
      </c>
      <c r="K15" s="4">
        <v>7</v>
      </c>
      <c r="L15" s="4">
        <v>4</v>
      </c>
      <c r="M15" s="4">
        <f>SUM(F15:L15)</f>
        <v>74</v>
      </c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</row>
    <row r="16" spans="1:68" s="3" customFormat="1" ht="12.75" customHeight="1" x14ac:dyDescent="0.3">
      <c r="A16" s="11" t="s">
        <v>43</v>
      </c>
      <c r="B16" s="11" t="s">
        <v>58</v>
      </c>
      <c r="C16" s="11" t="s">
        <v>51</v>
      </c>
      <c r="D16" s="12">
        <v>490430</v>
      </c>
      <c r="E16" s="12">
        <v>150000</v>
      </c>
      <c r="F16" s="4">
        <v>34</v>
      </c>
      <c r="G16" s="4">
        <v>13</v>
      </c>
      <c r="H16" s="4">
        <v>13</v>
      </c>
      <c r="I16" s="4">
        <v>4</v>
      </c>
      <c r="J16" s="4">
        <v>8</v>
      </c>
      <c r="K16" s="4">
        <v>9</v>
      </c>
      <c r="L16" s="4">
        <v>4</v>
      </c>
      <c r="M16" s="4">
        <f t="shared" ref="M16:M24" si="0">SUM(F16:L16)</f>
        <v>85</v>
      </c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</row>
    <row r="17" spans="1:68" s="3" customFormat="1" ht="12.75" customHeight="1" x14ac:dyDescent="0.3">
      <c r="A17" s="11" t="s">
        <v>44</v>
      </c>
      <c r="B17" s="11" t="s">
        <v>59</v>
      </c>
      <c r="C17" s="11" t="s">
        <v>52</v>
      </c>
      <c r="D17" s="12">
        <v>1996706</v>
      </c>
      <c r="E17" s="12">
        <v>500000</v>
      </c>
      <c r="F17" s="4">
        <v>25</v>
      </c>
      <c r="G17" s="4">
        <v>13</v>
      </c>
      <c r="H17" s="4">
        <v>10</v>
      </c>
      <c r="I17" s="4">
        <v>4</v>
      </c>
      <c r="J17" s="4">
        <v>4</v>
      </c>
      <c r="K17" s="4">
        <v>4</v>
      </c>
      <c r="L17" s="4">
        <v>5</v>
      </c>
      <c r="M17" s="4">
        <f t="shared" si="0"/>
        <v>65</v>
      </c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</row>
    <row r="18" spans="1:68" s="3" customFormat="1" ht="12.75" customHeight="1" x14ac:dyDescent="0.3">
      <c r="A18" s="11" t="s">
        <v>45</v>
      </c>
      <c r="B18" s="11" t="s">
        <v>60</v>
      </c>
      <c r="C18" s="11" t="s">
        <v>53</v>
      </c>
      <c r="D18" s="12">
        <v>350000</v>
      </c>
      <c r="E18" s="12">
        <v>150000</v>
      </c>
      <c r="F18" s="4">
        <v>29</v>
      </c>
      <c r="G18" s="4">
        <v>12</v>
      </c>
      <c r="H18" s="4">
        <v>10</v>
      </c>
      <c r="I18" s="4">
        <v>3</v>
      </c>
      <c r="J18" s="4">
        <v>5</v>
      </c>
      <c r="K18" s="4">
        <v>5</v>
      </c>
      <c r="L18" s="4">
        <v>4</v>
      </c>
      <c r="M18" s="4">
        <f t="shared" si="0"/>
        <v>68</v>
      </c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</row>
    <row r="19" spans="1:68" s="3" customFormat="1" ht="12.75" customHeight="1" x14ac:dyDescent="0.3">
      <c r="A19" s="11" t="s">
        <v>46</v>
      </c>
      <c r="B19" s="11" t="s">
        <v>61</v>
      </c>
      <c r="C19" s="11" t="s">
        <v>54</v>
      </c>
      <c r="D19" s="12">
        <v>414150</v>
      </c>
      <c r="E19" s="12">
        <v>200000</v>
      </c>
      <c r="F19" s="4">
        <v>35</v>
      </c>
      <c r="G19" s="4">
        <v>12</v>
      </c>
      <c r="H19" s="4">
        <v>14</v>
      </c>
      <c r="I19" s="4">
        <v>4</v>
      </c>
      <c r="J19" s="4">
        <v>8</v>
      </c>
      <c r="K19" s="4">
        <v>8</v>
      </c>
      <c r="L19" s="4">
        <v>4</v>
      </c>
      <c r="M19" s="4">
        <f t="shared" si="0"/>
        <v>85</v>
      </c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</row>
    <row r="20" spans="1:68" s="3" customFormat="1" ht="12" x14ac:dyDescent="0.3">
      <c r="A20" s="11" t="s">
        <v>47</v>
      </c>
      <c r="B20" s="11" t="s">
        <v>62</v>
      </c>
      <c r="C20" s="11" t="s">
        <v>55</v>
      </c>
      <c r="D20" s="12">
        <v>1538200</v>
      </c>
      <c r="E20" s="12">
        <v>500000</v>
      </c>
      <c r="F20" s="4">
        <v>28</v>
      </c>
      <c r="G20" s="4">
        <v>12</v>
      </c>
      <c r="H20" s="4">
        <v>10</v>
      </c>
      <c r="I20" s="4">
        <v>4</v>
      </c>
      <c r="J20" s="4">
        <v>6</v>
      </c>
      <c r="K20" s="4">
        <v>7</v>
      </c>
      <c r="L20" s="4">
        <v>5</v>
      </c>
      <c r="M20" s="4">
        <f t="shared" si="0"/>
        <v>72</v>
      </c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</row>
    <row r="21" spans="1:68" s="3" customFormat="1" ht="12.75" customHeight="1" x14ac:dyDescent="0.3">
      <c r="A21" s="11" t="s">
        <v>48</v>
      </c>
      <c r="B21" s="11" t="s">
        <v>62</v>
      </c>
      <c r="C21" s="11" t="s">
        <v>56</v>
      </c>
      <c r="D21" s="12">
        <v>1626700</v>
      </c>
      <c r="E21" s="12">
        <v>700000</v>
      </c>
      <c r="F21" s="4">
        <v>29</v>
      </c>
      <c r="G21" s="4">
        <v>12</v>
      </c>
      <c r="H21" s="4">
        <v>13</v>
      </c>
      <c r="I21" s="4">
        <v>4</v>
      </c>
      <c r="J21" s="4">
        <v>4</v>
      </c>
      <c r="K21" s="4">
        <v>6</v>
      </c>
      <c r="L21" s="4">
        <v>5</v>
      </c>
      <c r="M21" s="4">
        <f t="shared" si="0"/>
        <v>73</v>
      </c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</row>
    <row r="22" spans="1:68" s="3" customFormat="1" ht="12.75" customHeight="1" x14ac:dyDescent="0.3">
      <c r="A22" s="11" t="s">
        <v>49</v>
      </c>
      <c r="B22" s="11" t="s">
        <v>58</v>
      </c>
      <c r="C22" s="11" t="s">
        <v>57</v>
      </c>
      <c r="D22" s="12">
        <v>476600</v>
      </c>
      <c r="E22" s="12">
        <v>200000</v>
      </c>
      <c r="F22" s="4">
        <v>30</v>
      </c>
      <c r="G22" s="4">
        <v>13</v>
      </c>
      <c r="H22" s="4">
        <v>12</v>
      </c>
      <c r="I22" s="4">
        <v>4</v>
      </c>
      <c r="J22" s="4">
        <v>7</v>
      </c>
      <c r="K22" s="4">
        <v>8</v>
      </c>
      <c r="L22" s="4">
        <v>4</v>
      </c>
      <c r="M22" s="4">
        <f t="shared" si="0"/>
        <v>78</v>
      </c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</row>
    <row r="23" spans="1:68" s="3" customFormat="1" ht="13.5" customHeight="1" x14ac:dyDescent="0.3">
      <c r="A23" s="11" t="s">
        <v>66</v>
      </c>
      <c r="B23" s="11" t="s">
        <v>58</v>
      </c>
      <c r="C23" s="11" t="s">
        <v>68</v>
      </c>
      <c r="D23" s="12">
        <v>444280</v>
      </c>
      <c r="E23" s="12">
        <v>150000</v>
      </c>
      <c r="F23" s="4">
        <v>25</v>
      </c>
      <c r="G23" s="4">
        <v>13</v>
      </c>
      <c r="H23" s="4">
        <v>8</v>
      </c>
      <c r="I23" s="4">
        <v>4</v>
      </c>
      <c r="J23" s="4">
        <v>7</v>
      </c>
      <c r="K23" s="4">
        <v>8</v>
      </c>
      <c r="L23" s="4">
        <v>4</v>
      </c>
      <c r="M23" s="4">
        <f t="shared" si="0"/>
        <v>69</v>
      </c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</row>
    <row r="24" spans="1:68" s="3" customFormat="1" ht="12.75" customHeight="1" x14ac:dyDescent="0.3">
      <c r="A24" s="11" t="s">
        <v>67</v>
      </c>
      <c r="B24" s="11" t="s">
        <v>61</v>
      </c>
      <c r="C24" s="11" t="s">
        <v>69</v>
      </c>
      <c r="D24" s="12">
        <v>242550</v>
      </c>
      <c r="E24" s="12">
        <v>150000</v>
      </c>
      <c r="F24" s="4">
        <v>35</v>
      </c>
      <c r="G24" s="4">
        <v>13</v>
      </c>
      <c r="H24" s="4">
        <v>13</v>
      </c>
      <c r="I24" s="4">
        <v>4</v>
      </c>
      <c r="J24" s="4">
        <v>7</v>
      </c>
      <c r="K24" s="4">
        <v>9</v>
      </c>
      <c r="L24" s="4">
        <v>4</v>
      </c>
      <c r="M24" s="4">
        <f t="shared" si="0"/>
        <v>85</v>
      </c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</row>
    <row r="25" spans="1:68" ht="12" x14ac:dyDescent="0.3">
      <c r="D25" s="5">
        <f>SUM(D15:D24)</f>
        <v>7972471</v>
      </c>
      <c r="E25" s="5">
        <f>SUM(E15:E24)</f>
        <v>2900000</v>
      </c>
    </row>
    <row r="26" spans="1:68" ht="12" x14ac:dyDescent="0.3">
      <c r="E26" s="5"/>
    </row>
  </sheetData>
  <mergeCells count="15">
    <mergeCell ref="I12:I13"/>
    <mergeCell ref="J12:J13"/>
    <mergeCell ref="K12:K13"/>
    <mergeCell ref="L12:L13"/>
    <mergeCell ref="M12:M13"/>
    <mergeCell ref="F9:L9"/>
    <mergeCell ref="D10:M10"/>
    <mergeCell ref="A12:A14"/>
    <mergeCell ref="B12:B14"/>
    <mergeCell ref="C12:C14"/>
    <mergeCell ref="D12:D14"/>
    <mergeCell ref="E12:E14"/>
    <mergeCell ref="F12:F13"/>
    <mergeCell ref="G12:G13"/>
    <mergeCell ref="H12:H13"/>
  </mergeCells>
  <dataValidations count="4">
    <dataValidation type="decimal" operator="lessThanOrEqual" allowBlank="1" showInputMessage="1" showErrorMessage="1" error="max. 10" sqref="J15:K24" xr:uid="{7F860764-CC55-4D64-A2EE-E4672C0BF72A}">
      <formula1>10</formula1>
    </dataValidation>
    <dataValidation type="decimal" operator="lessThanOrEqual" allowBlank="1" showInputMessage="1" showErrorMessage="1" error="max. 5" sqref="L15:L24 I15:I24" xr:uid="{E4163179-B4EC-4810-8906-7840ACB33A51}">
      <formula1>5</formula1>
    </dataValidation>
    <dataValidation type="decimal" operator="lessThanOrEqual" allowBlank="1" showInputMessage="1" showErrorMessage="1" error="max. 15" sqref="G15:H24" xr:uid="{451FCD52-3F01-4B52-906F-FEBE6ED1AE49}">
      <formula1>15</formula1>
    </dataValidation>
    <dataValidation type="decimal" operator="lessThanOrEqual" allowBlank="1" showInputMessage="1" showErrorMessage="1" error="max. 40" sqref="F15:F24" xr:uid="{63829CEF-3593-47B9-9A18-B298F18193CD}">
      <formula1>40</formula1>
    </dataValidation>
  </dataValidation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458FE3-5D19-4776-9987-95772C18E38B}">
  <dimension ref="A1:BP26"/>
  <sheetViews>
    <sheetView workbookViewId="0"/>
  </sheetViews>
  <sheetFormatPr defaultColWidth="9.109375" defaultRowHeight="14.4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9.6640625" style="2" customWidth="1"/>
    <col min="7" max="13" width="9.33203125" style="2" customWidth="1"/>
    <col min="14" max="16384" width="9.109375" style="2"/>
  </cols>
  <sheetData>
    <row r="1" spans="1:68" ht="38.25" customHeight="1" x14ac:dyDescent="0.3">
      <c r="A1" s="1" t="s">
        <v>29</v>
      </c>
    </row>
    <row r="2" spans="1:68" ht="12.6" x14ac:dyDescent="0.3">
      <c r="A2" s="6" t="s">
        <v>39</v>
      </c>
      <c r="D2" s="6" t="s">
        <v>22</v>
      </c>
    </row>
    <row r="3" spans="1:68" ht="12.6" x14ac:dyDescent="0.3">
      <c r="A3" s="6" t="s">
        <v>32</v>
      </c>
      <c r="D3" s="2" t="s">
        <v>35</v>
      </c>
    </row>
    <row r="4" spans="1:68" ht="12.6" x14ac:dyDescent="0.3">
      <c r="A4" s="6" t="s">
        <v>40</v>
      </c>
      <c r="D4" s="2" t="s">
        <v>36</v>
      </c>
    </row>
    <row r="5" spans="1:68" ht="12.6" x14ac:dyDescent="0.3">
      <c r="A5" s="6" t="s">
        <v>34</v>
      </c>
      <c r="D5" s="2" t="s">
        <v>37</v>
      </c>
    </row>
    <row r="6" spans="1:68" ht="12.6" x14ac:dyDescent="0.3">
      <c r="A6" s="6" t="s">
        <v>41</v>
      </c>
      <c r="D6" s="2" t="s">
        <v>38</v>
      </c>
    </row>
    <row r="7" spans="1:68" ht="12.6" x14ac:dyDescent="0.3">
      <c r="A7" s="9" t="s">
        <v>33</v>
      </c>
    </row>
    <row r="8" spans="1:68" ht="12.6" x14ac:dyDescent="0.3">
      <c r="A8" s="6" t="s">
        <v>21</v>
      </c>
      <c r="D8" s="6" t="s">
        <v>23</v>
      </c>
    </row>
    <row r="9" spans="1:68" ht="38.4" customHeight="1" x14ac:dyDescent="0.3">
      <c r="D9" s="2" t="s">
        <v>30</v>
      </c>
      <c r="F9" s="21"/>
      <c r="G9" s="21"/>
      <c r="H9" s="21"/>
      <c r="I9" s="21"/>
      <c r="J9" s="21"/>
      <c r="K9" s="21"/>
      <c r="L9" s="21"/>
      <c r="M9" s="17"/>
    </row>
    <row r="10" spans="1:68" ht="12" x14ac:dyDescent="0.2">
      <c r="D10" s="26" t="s">
        <v>31</v>
      </c>
      <c r="E10" s="26"/>
      <c r="F10" s="26"/>
      <c r="G10" s="26"/>
      <c r="H10" s="26"/>
      <c r="I10" s="26"/>
      <c r="J10" s="26"/>
      <c r="K10" s="26"/>
      <c r="L10" s="26"/>
      <c r="M10" s="26"/>
    </row>
    <row r="11" spans="1:68" ht="12.6" x14ac:dyDescent="0.3">
      <c r="A11" s="6"/>
    </row>
    <row r="12" spans="1:68" ht="26.4" customHeight="1" x14ac:dyDescent="0.3">
      <c r="A12" s="19" t="s">
        <v>0</v>
      </c>
      <c r="B12" s="19" t="s">
        <v>1</v>
      </c>
      <c r="C12" s="19" t="s">
        <v>16</v>
      </c>
      <c r="D12" s="19" t="s">
        <v>13</v>
      </c>
      <c r="E12" s="23" t="s">
        <v>2</v>
      </c>
      <c r="F12" s="19" t="s">
        <v>27</v>
      </c>
      <c r="G12" s="19" t="s">
        <v>14</v>
      </c>
      <c r="H12" s="19" t="s">
        <v>15</v>
      </c>
      <c r="I12" s="19" t="s">
        <v>25</v>
      </c>
      <c r="J12" s="19" t="s">
        <v>26</v>
      </c>
      <c r="K12" s="19" t="s">
        <v>28</v>
      </c>
      <c r="L12" s="19" t="s">
        <v>3</v>
      </c>
      <c r="M12" s="19" t="s">
        <v>4</v>
      </c>
    </row>
    <row r="13" spans="1:68" ht="59.4" customHeight="1" x14ac:dyDescent="0.3">
      <c r="A13" s="22"/>
      <c r="B13" s="22"/>
      <c r="C13" s="22"/>
      <c r="D13" s="22"/>
      <c r="E13" s="24"/>
      <c r="F13" s="20"/>
      <c r="G13" s="20"/>
      <c r="H13" s="20"/>
      <c r="I13" s="20"/>
      <c r="J13" s="20"/>
      <c r="K13" s="20"/>
      <c r="L13" s="20"/>
      <c r="M13" s="20"/>
    </row>
    <row r="14" spans="1:68" ht="37.200000000000003" customHeight="1" x14ac:dyDescent="0.3">
      <c r="A14" s="20"/>
      <c r="B14" s="20"/>
      <c r="C14" s="20"/>
      <c r="D14" s="20"/>
      <c r="E14" s="25"/>
      <c r="F14" s="18" t="s">
        <v>24</v>
      </c>
      <c r="G14" s="18" t="s">
        <v>18</v>
      </c>
      <c r="H14" s="18" t="s">
        <v>18</v>
      </c>
      <c r="I14" s="18" t="s">
        <v>19</v>
      </c>
      <c r="J14" s="18" t="s">
        <v>20</v>
      </c>
      <c r="K14" s="18" t="s">
        <v>20</v>
      </c>
      <c r="L14" s="18" t="s">
        <v>19</v>
      </c>
      <c r="M14" s="18"/>
    </row>
    <row r="15" spans="1:68" s="3" customFormat="1" ht="12.75" customHeight="1" x14ac:dyDescent="0.3">
      <c r="A15" s="11" t="s">
        <v>42</v>
      </c>
      <c r="B15" s="11" t="s">
        <v>58</v>
      </c>
      <c r="C15" s="11" t="s">
        <v>50</v>
      </c>
      <c r="D15" s="12">
        <v>392855</v>
      </c>
      <c r="E15" s="12">
        <v>200000</v>
      </c>
      <c r="F15" s="4">
        <v>25</v>
      </c>
      <c r="G15" s="4">
        <v>13</v>
      </c>
      <c r="H15" s="4">
        <v>10</v>
      </c>
      <c r="I15" s="4">
        <v>4</v>
      </c>
      <c r="J15" s="4">
        <v>7</v>
      </c>
      <c r="K15" s="4">
        <v>7</v>
      </c>
      <c r="L15" s="4">
        <v>4</v>
      </c>
      <c r="M15" s="4">
        <f>SUM(F15:L15)</f>
        <v>70</v>
      </c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</row>
    <row r="16" spans="1:68" s="3" customFormat="1" ht="12.75" customHeight="1" x14ac:dyDescent="0.3">
      <c r="A16" s="11" t="s">
        <v>43</v>
      </c>
      <c r="B16" s="11" t="s">
        <v>58</v>
      </c>
      <c r="C16" s="11" t="s">
        <v>51</v>
      </c>
      <c r="D16" s="12">
        <v>490430</v>
      </c>
      <c r="E16" s="12">
        <v>150000</v>
      </c>
      <c r="F16" s="4">
        <v>34</v>
      </c>
      <c r="G16" s="4">
        <v>13</v>
      </c>
      <c r="H16" s="4">
        <v>13</v>
      </c>
      <c r="I16" s="4">
        <v>4</v>
      </c>
      <c r="J16" s="4">
        <v>8</v>
      </c>
      <c r="K16" s="4">
        <v>9</v>
      </c>
      <c r="L16" s="4">
        <v>4</v>
      </c>
      <c r="M16" s="4">
        <f t="shared" ref="M16:M24" si="0">SUM(F16:L16)</f>
        <v>85</v>
      </c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</row>
    <row r="17" spans="1:68" s="3" customFormat="1" ht="12.75" customHeight="1" x14ac:dyDescent="0.3">
      <c r="A17" s="11" t="s">
        <v>44</v>
      </c>
      <c r="B17" s="11" t="s">
        <v>59</v>
      </c>
      <c r="C17" s="11" t="s">
        <v>52</v>
      </c>
      <c r="D17" s="12">
        <v>1996706</v>
      </c>
      <c r="E17" s="12">
        <v>500000</v>
      </c>
      <c r="F17" s="4">
        <v>25</v>
      </c>
      <c r="G17" s="4">
        <v>13</v>
      </c>
      <c r="H17" s="4">
        <v>11</v>
      </c>
      <c r="I17" s="4">
        <v>4</v>
      </c>
      <c r="J17" s="4">
        <v>4</v>
      </c>
      <c r="K17" s="4">
        <v>4</v>
      </c>
      <c r="L17" s="4">
        <v>5</v>
      </c>
      <c r="M17" s="4">
        <f t="shared" si="0"/>
        <v>66</v>
      </c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</row>
    <row r="18" spans="1:68" s="3" customFormat="1" ht="12.75" customHeight="1" x14ac:dyDescent="0.3">
      <c r="A18" s="11" t="s">
        <v>45</v>
      </c>
      <c r="B18" s="11" t="s">
        <v>60</v>
      </c>
      <c r="C18" s="11" t="s">
        <v>53</v>
      </c>
      <c r="D18" s="12">
        <v>350000</v>
      </c>
      <c r="E18" s="12">
        <v>150000</v>
      </c>
      <c r="F18" s="4">
        <v>29</v>
      </c>
      <c r="G18" s="4">
        <v>10</v>
      </c>
      <c r="H18" s="4">
        <v>10</v>
      </c>
      <c r="I18" s="4">
        <v>3</v>
      </c>
      <c r="J18" s="4">
        <v>5</v>
      </c>
      <c r="K18" s="4">
        <v>5</v>
      </c>
      <c r="L18" s="4">
        <v>4</v>
      </c>
      <c r="M18" s="4">
        <f t="shared" si="0"/>
        <v>66</v>
      </c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</row>
    <row r="19" spans="1:68" s="3" customFormat="1" ht="12.75" customHeight="1" x14ac:dyDescent="0.3">
      <c r="A19" s="11" t="s">
        <v>46</v>
      </c>
      <c r="B19" s="11" t="s">
        <v>61</v>
      </c>
      <c r="C19" s="11" t="s">
        <v>54</v>
      </c>
      <c r="D19" s="12">
        <v>414150</v>
      </c>
      <c r="E19" s="12">
        <v>200000</v>
      </c>
      <c r="F19" s="4">
        <v>35</v>
      </c>
      <c r="G19" s="4">
        <v>12</v>
      </c>
      <c r="H19" s="4">
        <v>14</v>
      </c>
      <c r="I19" s="4">
        <v>4</v>
      </c>
      <c r="J19" s="4">
        <v>8</v>
      </c>
      <c r="K19" s="4">
        <v>8</v>
      </c>
      <c r="L19" s="4">
        <v>4</v>
      </c>
      <c r="M19" s="4">
        <f t="shared" si="0"/>
        <v>85</v>
      </c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</row>
    <row r="20" spans="1:68" s="3" customFormat="1" ht="12" x14ac:dyDescent="0.3">
      <c r="A20" s="11" t="s">
        <v>47</v>
      </c>
      <c r="B20" s="11" t="s">
        <v>62</v>
      </c>
      <c r="C20" s="11" t="s">
        <v>55</v>
      </c>
      <c r="D20" s="12">
        <v>1538200</v>
      </c>
      <c r="E20" s="12">
        <v>500000</v>
      </c>
      <c r="F20" s="4">
        <v>28</v>
      </c>
      <c r="G20" s="4">
        <v>12</v>
      </c>
      <c r="H20" s="4">
        <v>9</v>
      </c>
      <c r="I20" s="4">
        <v>4</v>
      </c>
      <c r="J20" s="4">
        <v>6</v>
      </c>
      <c r="K20" s="4">
        <v>7</v>
      </c>
      <c r="L20" s="4">
        <v>5</v>
      </c>
      <c r="M20" s="4">
        <f t="shared" si="0"/>
        <v>71</v>
      </c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</row>
    <row r="21" spans="1:68" s="3" customFormat="1" ht="12.75" customHeight="1" x14ac:dyDescent="0.3">
      <c r="A21" s="11" t="s">
        <v>48</v>
      </c>
      <c r="B21" s="11" t="s">
        <v>62</v>
      </c>
      <c r="C21" s="11" t="s">
        <v>56</v>
      </c>
      <c r="D21" s="12">
        <v>1626700</v>
      </c>
      <c r="E21" s="12">
        <v>700000</v>
      </c>
      <c r="F21" s="4">
        <v>25</v>
      </c>
      <c r="G21" s="4">
        <v>12</v>
      </c>
      <c r="H21" s="4">
        <v>13</v>
      </c>
      <c r="I21" s="4">
        <v>4</v>
      </c>
      <c r="J21" s="4">
        <v>6</v>
      </c>
      <c r="K21" s="4">
        <v>6</v>
      </c>
      <c r="L21" s="4">
        <v>5</v>
      </c>
      <c r="M21" s="4">
        <f t="shared" si="0"/>
        <v>71</v>
      </c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</row>
    <row r="22" spans="1:68" s="3" customFormat="1" ht="12.75" customHeight="1" x14ac:dyDescent="0.3">
      <c r="A22" s="11" t="s">
        <v>49</v>
      </c>
      <c r="B22" s="11" t="s">
        <v>58</v>
      </c>
      <c r="C22" s="11" t="s">
        <v>57</v>
      </c>
      <c r="D22" s="12">
        <v>476600</v>
      </c>
      <c r="E22" s="12">
        <v>200000</v>
      </c>
      <c r="F22" s="4">
        <v>30</v>
      </c>
      <c r="G22" s="4">
        <v>13</v>
      </c>
      <c r="H22" s="4">
        <v>10</v>
      </c>
      <c r="I22" s="4">
        <v>4</v>
      </c>
      <c r="J22" s="4">
        <v>7</v>
      </c>
      <c r="K22" s="4">
        <v>8</v>
      </c>
      <c r="L22" s="4">
        <v>4</v>
      </c>
      <c r="M22" s="4">
        <f t="shared" si="0"/>
        <v>76</v>
      </c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</row>
    <row r="23" spans="1:68" s="3" customFormat="1" ht="13.5" customHeight="1" x14ac:dyDescent="0.3">
      <c r="A23" s="11" t="s">
        <v>66</v>
      </c>
      <c r="B23" s="11" t="s">
        <v>58</v>
      </c>
      <c r="C23" s="11" t="s">
        <v>68</v>
      </c>
      <c r="D23" s="12">
        <v>444280</v>
      </c>
      <c r="E23" s="12">
        <v>150000</v>
      </c>
      <c r="F23" s="4">
        <v>22</v>
      </c>
      <c r="G23" s="4">
        <v>13</v>
      </c>
      <c r="H23" s="4">
        <v>8</v>
      </c>
      <c r="I23" s="4">
        <v>4</v>
      </c>
      <c r="J23" s="4">
        <v>7</v>
      </c>
      <c r="K23" s="4">
        <v>8</v>
      </c>
      <c r="L23" s="4">
        <v>4</v>
      </c>
      <c r="M23" s="4">
        <f t="shared" si="0"/>
        <v>66</v>
      </c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</row>
    <row r="24" spans="1:68" s="3" customFormat="1" ht="12.75" customHeight="1" x14ac:dyDescent="0.3">
      <c r="A24" s="11" t="s">
        <v>67</v>
      </c>
      <c r="B24" s="11" t="s">
        <v>61</v>
      </c>
      <c r="C24" s="11" t="s">
        <v>69</v>
      </c>
      <c r="D24" s="12">
        <v>242550</v>
      </c>
      <c r="E24" s="12">
        <v>150000</v>
      </c>
      <c r="F24" s="4">
        <v>29</v>
      </c>
      <c r="G24" s="4">
        <v>13</v>
      </c>
      <c r="H24" s="4">
        <v>12</v>
      </c>
      <c r="I24" s="4">
        <v>4</v>
      </c>
      <c r="J24" s="4">
        <v>7</v>
      </c>
      <c r="K24" s="4">
        <v>9</v>
      </c>
      <c r="L24" s="4">
        <v>4</v>
      </c>
      <c r="M24" s="4">
        <f t="shared" si="0"/>
        <v>78</v>
      </c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</row>
    <row r="25" spans="1:68" ht="12" x14ac:dyDescent="0.3">
      <c r="D25" s="5">
        <f>SUM(D15:D24)</f>
        <v>7972471</v>
      </c>
      <c r="E25" s="5">
        <f>SUM(E15:E24)</f>
        <v>2900000</v>
      </c>
    </row>
    <row r="26" spans="1:68" ht="12" x14ac:dyDescent="0.3">
      <c r="E26" s="5"/>
    </row>
  </sheetData>
  <mergeCells count="15">
    <mergeCell ref="I12:I13"/>
    <mergeCell ref="J12:J13"/>
    <mergeCell ref="K12:K13"/>
    <mergeCell ref="L12:L13"/>
    <mergeCell ref="M12:M13"/>
    <mergeCell ref="F9:L9"/>
    <mergeCell ref="D10:M10"/>
    <mergeCell ref="A12:A14"/>
    <mergeCell ref="B12:B14"/>
    <mergeCell ref="C12:C14"/>
    <mergeCell ref="D12:D14"/>
    <mergeCell ref="E12:E14"/>
    <mergeCell ref="F12:F13"/>
    <mergeCell ref="G12:G13"/>
    <mergeCell ref="H12:H13"/>
  </mergeCells>
  <dataValidations count="4">
    <dataValidation type="decimal" operator="lessThanOrEqual" allowBlank="1" showInputMessage="1" showErrorMessage="1" error="max. 40" sqref="F15:F24" xr:uid="{E9862977-0209-4CEC-99DD-5369DFDF87B2}">
      <formula1>40</formula1>
    </dataValidation>
    <dataValidation type="decimal" operator="lessThanOrEqual" allowBlank="1" showInputMessage="1" showErrorMessage="1" error="max. 15" sqref="G15:H24" xr:uid="{2920109C-07B4-4223-8F93-2E3B9456AEF7}">
      <formula1>15</formula1>
    </dataValidation>
    <dataValidation type="decimal" operator="lessThanOrEqual" allowBlank="1" showInputMessage="1" showErrorMessage="1" error="max. 5" sqref="L15:L24 I15:I24" xr:uid="{165A30F2-4FB4-4412-AB9A-C947F3B8A33D}">
      <formula1>5</formula1>
    </dataValidation>
    <dataValidation type="decimal" operator="lessThanOrEqual" allowBlank="1" showInputMessage="1" showErrorMessage="1" error="max. 10" sqref="J15:K24" xr:uid="{78D83B09-3455-4B29-A10A-0F210226D36B}">
      <formula1>10</formula1>
    </dataValidation>
  </dataValidation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770048-268C-4367-88A9-D1AD04BA5E9A}">
  <dimension ref="A1:BP26"/>
  <sheetViews>
    <sheetView workbookViewId="0"/>
  </sheetViews>
  <sheetFormatPr defaultColWidth="9.109375" defaultRowHeight="14.4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9.6640625" style="2" customWidth="1"/>
    <col min="7" max="13" width="9.33203125" style="2" customWidth="1"/>
    <col min="14" max="16384" width="9.109375" style="2"/>
  </cols>
  <sheetData>
    <row r="1" spans="1:68" ht="38.25" customHeight="1" x14ac:dyDescent="0.3">
      <c r="A1" s="1" t="s">
        <v>29</v>
      </c>
    </row>
    <row r="2" spans="1:68" ht="12.6" x14ac:dyDescent="0.3">
      <c r="A2" s="6" t="s">
        <v>39</v>
      </c>
      <c r="D2" s="6" t="s">
        <v>22</v>
      </c>
    </row>
    <row r="3" spans="1:68" ht="12.6" x14ac:dyDescent="0.3">
      <c r="A3" s="6" t="s">
        <v>32</v>
      </c>
      <c r="D3" s="2" t="s">
        <v>35</v>
      </c>
    </row>
    <row r="4" spans="1:68" ht="12.6" x14ac:dyDescent="0.3">
      <c r="A4" s="6" t="s">
        <v>40</v>
      </c>
      <c r="D4" s="2" t="s">
        <v>36</v>
      </c>
    </row>
    <row r="5" spans="1:68" ht="12.6" x14ac:dyDescent="0.3">
      <c r="A5" s="6" t="s">
        <v>34</v>
      </c>
      <c r="D5" s="2" t="s">
        <v>37</v>
      </c>
    </row>
    <row r="6" spans="1:68" ht="12.6" x14ac:dyDescent="0.3">
      <c r="A6" s="6" t="s">
        <v>41</v>
      </c>
      <c r="D6" s="2" t="s">
        <v>38</v>
      </c>
    </row>
    <row r="7" spans="1:68" ht="12.6" x14ac:dyDescent="0.3">
      <c r="A7" s="9" t="s">
        <v>33</v>
      </c>
    </row>
    <row r="8" spans="1:68" ht="12.6" x14ac:dyDescent="0.3">
      <c r="A8" s="6" t="s">
        <v>21</v>
      </c>
      <c r="D8" s="6" t="s">
        <v>23</v>
      </c>
    </row>
    <row r="9" spans="1:68" ht="38.4" customHeight="1" x14ac:dyDescent="0.3">
      <c r="D9" s="2" t="s">
        <v>30</v>
      </c>
      <c r="F9" s="21"/>
      <c r="G9" s="21"/>
      <c r="H9" s="21"/>
      <c r="I9" s="21"/>
      <c r="J9" s="21"/>
      <c r="K9" s="21"/>
      <c r="L9" s="21"/>
      <c r="M9" s="17"/>
    </row>
    <row r="10" spans="1:68" ht="12" x14ac:dyDescent="0.2">
      <c r="D10" s="26" t="s">
        <v>31</v>
      </c>
      <c r="E10" s="26"/>
      <c r="F10" s="26"/>
      <c r="G10" s="26"/>
      <c r="H10" s="26"/>
      <c r="I10" s="26"/>
      <c r="J10" s="26"/>
      <c r="K10" s="26"/>
      <c r="L10" s="26"/>
      <c r="M10" s="26"/>
    </row>
    <row r="11" spans="1:68" ht="12.6" x14ac:dyDescent="0.3">
      <c r="A11" s="6"/>
    </row>
    <row r="12" spans="1:68" ht="26.4" customHeight="1" x14ac:dyDescent="0.3">
      <c r="A12" s="19" t="s">
        <v>0</v>
      </c>
      <c r="B12" s="19" t="s">
        <v>1</v>
      </c>
      <c r="C12" s="19" t="s">
        <v>16</v>
      </c>
      <c r="D12" s="19" t="s">
        <v>13</v>
      </c>
      <c r="E12" s="23" t="s">
        <v>2</v>
      </c>
      <c r="F12" s="19" t="s">
        <v>27</v>
      </c>
      <c r="G12" s="19" t="s">
        <v>14</v>
      </c>
      <c r="H12" s="19" t="s">
        <v>15</v>
      </c>
      <c r="I12" s="19" t="s">
        <v>25</v>
      </c>
      <c r="J12" s="19" t="s">
        <v>26</v>
      </c>
      <c r="K12" s="19" t="s">
        <v>28</v>
      </c>
      <c r="L12" s="19" t="s">
        <v>3</v>
      </c>
      <c r="M12" s="19" t="s">
        <v>4</v>
      </c>
    </row>
    <row r="13" spans="1:68" ht="59.4" customHeight="1" x14ac:dyDescent="0.3">
      <c r="A13" s="22"/>
      <c r="B13" s="22"/>
      <c r="C13" s="22"/>
      <c r="D13" s="22"/>
      <c r="E13" s="24"/>
      <c r="F13" s="20"/>
      <c r="G13" s="20"/>
      <c r="H13" s="20"/>
      <c r="I13" s="20"/>
      <c r="J13" s="20"/>
      <c r="K13" s="20"/>
      <c r="L13" s="20"/>
      <c r="M13" s="20"/>
    </row>
    <row r="14" spans="1:68" ht="37.200000000000003" customHeight="1" x14ac:dyDescent="0.3">
      <c r="A14" s="20"/>
      <c r="B14" s="20"/>
      <c r="C14" s="20"/>
      <c r="D14" s="20"/>
      <c r="E14" s="25"/>
      <c r="F14" s="18" t="s">
        <v>24</v>
      </c>
      <c r="G14" s="18" t="s">
        <v>18</v>
      </c>
      <c r="H14" s="18" t="s">
        <v>18</v>
      </c>
      <c r="I14" s="18" t="s">
        <v>19</v>
      </c>
      <c r="J14" s="18" t="s">
        <v>20</v>
      </c>
      <c r="K14" s="18" t="s">
        <v>20</v>
      </c>
      <c r="L14" s="18" t="s">
        <v>19</v>
      </c>
      <c r="M14" s="18"/>
    </row>
    <row r="15" spans="1:68" s="3" customFormat="1" ht="12.75" customHeight="1" x14ac:dyDescent="0.3">
      <c r="A15" s="11" t="s">
        <v>42</v>
      </c>
      <c r="B15" s="11" t="s">
        <v>58</v>
      </c>
      <c r="C15" s="11" t="s">
        <v>50</v>
      </c>
      <c r="D15" s="12">
        <v>392855</v>
      </c>
      <c r="E15" s="12">
        <v>200000</v>
      </c>
      <c r="F15" s="4">
        <v>26</v>
      </c>
      <c r="G15" s="4">
        <v>13</v>
      </c>
      <c r="H15" s="4">
        <v>10</v>
      </c>
      <c r="I15" s="4">
        <v>4</v>
      </c>
      <c r="J15" s="4">
        <v>7</v>
      </c>
      <c r="K15" s="4">
        <v>7</v>
      </c>
      <c r="L15" s="4">
        <v>4</v>
      </c>
      <c r="M15" s="4">
        <f>SUM(F15:L15)</f>
        <v>71</v>
      </c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</row>
    <row r="16" spans="1:68" s="3" customFormat="1" ht="12.75" customHeight="1" x14ac:dyDescent="0.3">
      <c r="A16" s="11" t="s">
        <v>43</v>
      </c>
      <c r="B16" s="11" t="s">
        <v>58</v>
      </c>
      <c r="C16" s="11" t="s">
        <v>51</v>
      </c>
      <c r="D16" s="12">
        <v>490430</v>
      </c>
      <c r="E16" s="12">
        <v>150000</v>
      </c>
      <c r="F16" s="4">
        <v>34</v>
      </c>
      <c r="G16" s="4">
        <v>13</v>
      </c>
      <c r="H16" s="4">
        <v>13</v>
      </c>
      <c r="I16" s="4">
        <v>4</v>
      </c>
      <c r="J16" s="4">
        <v>8</v>
      </c>
      <c r="K16" s="4">
        <v>9</v>
      </c>
      <c r="L16" s="4">
        <v>4</v>
      </c>
      <c r="M16" s="4">
        <f t="shared" ref="M16:M24" si="0">SUM(F16:L16)</f>
        <v>85</v>
      </c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</row>
    <row r="17" spans="1:68" s="3" customFormat="1" ht="12.75" customHeight="1" x14ac:dyDescent="0.3">
      <c r="A17" s="11" t="s">
        <v>44</v>
      </c>
      <c r="B17" s="11" t="s">
        <v>59</v>
      </c>
      <c r="C17" s="11" t="s">
        <v>52</v>
      </c>
      <c r="D17" s="12">
        <v>1996706</v>
      </c>
      <c r="E17" s="12">
        <v>500000</v>
      </c>
      <c r="F17" s="4">
        <v>26</v>
      </c>
      <c r="G17" s="4">
        <v>13</v>
      </c>
      <c r="H17" s="4">
        <v>11</v>
      </c>
      <c r="I17" s="4">
        <v>4</v>
      </c>
      <c r="J17" s="4">
        <v>4</v>
      </c>
      <c r="K17" s="4">
        <v>4</v>
      </c>
      <c r="L17" s="4">
        <v>5</v>
      </c>
      <c r="M17" s="4">
        <f t="shared" si="0"/>
        <v>67</v>
      </c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</row>
    <row r="18" spans="1:68" s="3" customFormat="1" ht="12.75" customHeight="1" x14ac:dyDescent="0.3">
      <c r="A18" s="11" t="s">
        <v>45</v>
      </c>
      <c r="B18" s="11" t="s">
        <v>60</v>
      </c>
      <c r="C18" s="11" t="s">
        <v>53</v>
      </c>
      <c r="D18" s="12">
        <v>350000</v>
      </c>
      <c r="E18" s="12">
        <v>150000</v>
      </c>
      <c r="F18" s="4">
        <v>29</v>
      </c>
      <c r="G18" s="4">
        <v>10</v>
      </c>
      <c r="H18" s="4">
        <v>10</v>
      </c>
      <c r="I18" s="4">
        <v>3</v>
      </c>
      <c r="J18" s="4">
        <v>5</v>
      </c>
      <c r="K18" s="4">
        <v>5</v>
      </c>
      <c r="L18" s="4">
        <v>4</v>
      </c>
      <c r="M18" s="4">
        <f t="shared" si="0"/>
        <v>66</v>
      </c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</row>
    <row r="19" spans="1:68" s="3" customFormat="1" ht="12.75" customHeight="1" x14ac:dyDescent="0.3">
      <c r="A19" s="11" t="s">
        <v>46</v>
      </c>
      <c r="B19" s="11" t="s">
        <v>61</v>
      </c>
      <c r="C19" s="11" t="s">
        <v>54</v>
      </c>
      <c r="D19" s="12">
        <v>414150</v>
      </c>
      <c r="E19" s="12">
        <v>200000</v>
      </c>
      <c r="F19" s="4">
        <v>35</v>
      </c>
      <c r="G19" s="4">
        <v>12</v>
      </c>
      <c r="H19" s="4">
        <v>14</v>
      </c>
      <c r="I19" s="4">
        <v>4</v>
      </c>
      <c r="J19" s="4">
        <v>8</v>
      </c>
      <c r="K19" s="4">
        <v>8</v>
      </c>
      <c r="L19" s="4">
        <v>4</v>
      </c>
      <c r="M19" s="4">
        <f t="shared" si="0"/>
        <v>85</v>
      </c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</row>
    <row r="20" spans="1:68" s="3" customFormat="1" ht="12" x14ac:dyDescent="0.3">
      <c r="A20" s="11" t="s">
        <v>47</v>
      </c>
      <c r="B20" s="11" t="s">
        <v>62</v>
      </c>
      <c r="C20" s="11" t="s">
        <v>55</v>
      </c>
      <c r="D20" s="12">
        <v>1538200</v>
      </c>
      <c r="E20" s="12">
        <v>500000</v>
      </c>
      <c r="F20" s="4">
        <v>28</v>
      </c>
      <c r="G20" s="4">
        <v>12</v>
      </c>
      <c r="H20" s="4">
        <v>9</v>
      </c>
      <c r="I20" s="4">
        <v>4</v>
      </c>
      <c r="J20" s="4">
        <v>6</v>
      </c>
      <c r="K20" s="4">
        <v>7</v>
      </c>
      <c r="L20" s="4">
        <v>5</v>
      </c>
      <c r="M20" s="4">
        <f t="shared" si="0"/>
        <v>71</v>
      </c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</row>
    <row r="21" spans="1:68" s="3" customFormat="1" ht="12.75" customHeight="1" x14ac:dyDescent="0.3">
      <c r="A21" s="11" t="s">
        <v>48</v>
      </c>
      <c r="B21" s="11" t="s">
        <v>62</v>
      </c>
      <c r="C21" s="11" t="s">
        <v>56</v>
      </c>
      <c r="D21" s="12">
        <v>1626700</v>
      </c>
      <c r="E21" s="12">
        <v>700000</v>
      </c>
      <c r="F21" s="4">
        <v>32</v>
      </c>
      <c r="G21" s="4">
        <v>12</v>
      </c>
      <c r="H21" s="4">
        <v>13</v>
      </c>
      <c r="I21" s="4">
        <v>4</v>
      </c>
      <c r="J21" s="4">
        <v>6</v>
      </c>
      <c r="K21" s="4">
        <v>6</v>
      </c>
      <c r="L21" s="4">
        <v>5</v>
      </c>
      <c r="M21" s="4">
        <f t="shared" si="0"/>
        <v>78</v>
      </c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</row>
    <row r="22" spans="1:68" s="3" customFormat="1" ht="12.75" customHeight="1" x14ac:dyDescent="0.3">
      <c r="A22" s="11" t="s">
        <v>49</v>
      </c>
      <c r="B22" s="11" t="s">
        <v>58</v>
      </c>
      <c r="C22" s="11" t="s">
        <v>57</v>
      </c>
      <c r="D22" s="12">
        <v>476600</v>
      </c>
      <c r="E22" s="12">
        <v>200000</v>
      </c>
      <c r="F22" s="4">
        <v>30</v>
      </c>
      <c r="G22" s="4">
        <v>13</v>
      </c>
      <c r="H22" s="4">
        <v>10</v>
      </c>
      <c r="I22" s="4">
        <v>4</v>
      </c>
      <c r="J22" s="4">
        <v>7</v>
      </c>
      <c r="K22" s="4">
        <v>8</v>
      </c>
      <c r="L22" s="4">
        <v>4</v>
      </c>
      <c r="M22" s="4">
        <f t="shared" si="0"/>
        <v>76</v>
      </c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</row>
    <row r="23" spans="1:68" s="3" customFormat="1" ht="13.5" customHeight="1" x14ac:dyDescent="0.3">
      <c r="A23" s="11" t="s">
        <v>66</v>
      </c>
      <c r="B23" s="11" t="s">
        <v>58</v>
      </c>
      <c r="C23" s="11" t="s">
        <v>68</v>
      </c>
      <c r="D23" s="12">
        <v>444280</v>
      </c>
      <c r="E23" s="12">
        <v>150000</v>
      </c>
      <c r="F23" s="4">
        <v>25</v>
      </c>
      <c r="G23" s="4">
        <v>13</v>
      </c>
      <c r="H23" s="4">
        <v>8</v>
      </c>
      <c r="I23" s="4">
        <v>4</v>
      </c>
      <c r="J23" s="4">
        <v>7</v>
      </c>
      <c r="K23" s="4">
        <v>8</v>
      </c>
      <c r="L23" s="4">
        <v>4</v>
      </c>
      <c r="M23" s="4">
        <f t="shared" si="0"/>
        <v>69</v>
      </c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</row>
    <row r="24" spans="1:68" s="3" customFormat="1" ht="12.75" customHeight="1" x14ac:dyDescent="0.3">
      <c r="A24" s="11" t="s">
        <v>67</v>
      </c>
      <c r="B24" s="11" t="s">
        <v>61</v>
      </c>
      <c r="C24" s="11" t="s">
        <v>69</v>
      </c>
      <c r="D24" s="12">
        <v>242550</v>
      </c>
      <c r="E24" s="12">
        <v>150000</v>
      </c>
      <c r="F24" s="4">
        <v>29</v>
      </c>
      <c r="G24" s="4">
        <v>13</v>
      </c>
      <c r="H24" s="4">
        <v>12</v>
      </c>
      <c r="I24" s="4">
        <v>4</v>
      </c>
      <c r="J24" s="4">
        <v>7</v>
      </c>
      <c r="K24" s="4">
        <v>9</v>
      </c>
      <c r="L24" s="4">
        <v>4</v>
      </c>
      <c r="M24" s="4">
        <f t="shared" si="0"/>
        <v>78</v>
      </c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</row>
    <row r="25" spans="1:68" ht="12" x14ac:dyDescent="0.3">
      <c r="D25" s="5">
        <f>SUM(D15:D24)</f>
        <v>7972471</v>
      </c>
      <c r="E25" s="5">
        <f>SUM(E15:E24)</f>
        <v>2900000</v>
      </c>
    </row>
    <row r="26" spans="1:68" ht="12" x14ac:dyDescent="0.3">
      <c r="E26" s="5"/>
    </row>
  </sheetData>
  <mergeCells count="15">
    <mergeCell ref="I12:I13"/>
    <mergeCell ref="J12:J13"/>
    <mergeCell ref="K12:K13"/>
    <mergeCell ref="L12:L13"/>
    <mergeCell ref="M12:M13"/>
    <mergeCell ref="F9:L9"/>
    <mergeCell ref="D10:M10"/>
    <mergeCell ref="A12:A14"/>
    <mergeCell ref="B12:B14"/>
    <mergeCell ref="C12:C14"/>
    <mergeCell ref="D12:D14"/>
    <mergeCell ref="E12:E14"/>
    <mergeCell ref="F12:F13"/>
    <mergeCell ref="G12:G13"/>
    <mergeCell ref="H12:H13"/>
  </mergeCells>
  <dataValidations count="4">
    <dataValidation type="decimal" operator="lessThanOrEqual" allowBlank="1" showInputMessage="1" showErrorMessage="1" error="max. 40" sqref="F15:F24" xr:uid="{45565AA8-A8FC-49FF-9A89-06FE2685F27C}">
      <formula1>40</formula1>
    </dataValidation>
    <dataValidation type="decimal" operator="lessThanOrEqual" allowBlank="1" showInputMessage="1" showErrorMessage="1" error="max. 15" sqref="G15:H24" xr:uid="{95D40A7C-1F75-4F7C-B2AE-E97CE9F4D414}">
      <formula1>15</formula1>
    </dataValidation>
    <dataValidation type="decimal" operator="lessThanOrEqual" allowBlank="1" showInputMessage="1" showErrorMessage="1" error="max. 5" sqref="L15:L24 I15:I24" xr:uid="{C99AE901-73F7-400E-9EFC-5549BEFE5118}">
      <formula1>5</formula1>
    </dataValidation>
    <dataValidation type="decimal" operator="lessThanOrEqual" allowBlank="1" showInputMessage="1" showErrorMessage="1" error="max. 10" sqref="J15:K24" xr:uid="{3D7E5C7A-4807-4EC7-BE2E-B7548D874189}">
      <formula1>10</formula1>
    </dataValidation>
  </dataValidation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47A56C-D7ED-4B5C-9A30-686602E1888E}">
  <dimension ref="A1:BP26"/>
  <sheetViews>
    <sheetView workbookViewId="0"/>
  </sheetViews>
  <sheetFormatPr defaultColWidth="9.109375" defaultRowHeight="14.4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9.6640625" style="2" customWidth="1"/>
    <col min="7" max="13" width="9.33203125" style="2" customWidth="1"/>
    <col min="14" max="16384" width="9.109375" style="2"/>
  </cols>
  <sheetData>
    <row r="1" spans="1:68" ht="38.25" customHeight="1" x14ac:dyDescent="0.3">
      <c r="A1" s="1" t="s">
        <v>29</v>
      </c>
    </row>
    <row r="2" spans="1:68" ht="12.6" x14ac:dyDescent="0.3">
      <c r="A2" s="6" t="s">
        <v>39</v>
      </c>
      <c r="D2" s="6" t="s">
        <v>22</v>
      </c>
    </row>
    <row r="3" spans="1:68" ht="12.6" x14ac:dyDescent="0.3">
      <c r="A3" s="6" t="s">
        <v>32</v>
      </c>
      <c r="D3" s="2" t="s">
        <v>35</v>
      </c>
    </row>
    <row r="4" spans="1:68" ht="12.6" x14ac:dyDescent="0.3">
      <c r="A4" s="6" t="s">
        <v>40</v>
      </c>
      <c r="D4" s="2" t="s">
        <v>36</v>
      </c>
    </row>
    <row r="5" spans="1:68" ht="12.6" x14ac:dyDescent="0.3">
      <c r="A5" s="6" t="s">
        <v>34</v>
      </c>
      <c r="D5" s="2" t="s">
        <v>37</v>
      </c>
    </row>
    <row r="6" spans="1:68" ht="12.6" x14ac:dyDescent="0.3">
      <c r="A6" s="6" t="s">
        <v>41</v>
      </c>
      <c r="D6" s="2" t="s">
        <v>38</v>
      </c>
    </row>
    <row r="7" spans="1:68" ht="12.6" x14ac:dyDescent="0.3">
      <c r="A7" s="9" t="s">
        <v>33</v>
      </c>
    </row>
    <row r="8" spans="1:68" ht="12.6" x14ac:dyDescent="0.3">
      <c r="A8" s="6" t="s">
        <v>21</v>
      </c>
      <c r="D8" s="6" t="s">
        <v>23</v>
      </c>
    </row>
    <row r="9" spans="1:68" ht="38.4" customHeight="1" x14ac:dyDescent="0.3">
      <c r="D9" s="2" t="s">
        <v>30</v>
      </c>
      <c r="F9" s="21"/>
      <c r="G9" s="21"/>
      <c r="H9" s="21"/>
      <c r="I9" s="21"/>
      <c r="J9" s="21"/>
      <c r="K9" s="21"/>
      <c r="L9" s="21"/>
      <c r="M9" s="17"/>
    </row>
    <row r="10" spans="1:68" ht="12" x14ac:dyDescent="0.2">
      <c r="D10" s="26" t="s">
        <v>31</v>
      </c>
      <c r="E10" s="26"/>
      <c r="F10" s="26"/>
      <c r="G10" s="26"/>
      <c r="H10" s="26"/>
      <c r="I10" s="26"/>
      <c r="J10" s="26"/>
      <c r="K10" s="26"/>
      <c r="L10" s="26"/>
      <c r="M10" s="26"/>
    </row>
    <row r="11" spans="1:68" ht="12.6" x14ac:dyDescent="0.3">
      <c r="A11" s="6"/>
    </row>
    <row r="12" spans="1:68" ht="26.4" customHeight="1" x14ac:dyDescent="0.3">
      <c r="A12" s="19" t="s">
        <v>0</v>
      </c>
      <c r="B12" s="19" t="s">
        <v>1</v>
      </c>
      <c r="C12" s="19" t="s">
        <v>16</v>
      </c>
      <c r="D12" s="19" t="s">
        <v>13</v>
      </c>
      <c r="E12" s="23" t="s">
        <v>2</v>
      </c>
      <c r="F12" s="19" t="s">
        <v>27</v>
      </c>
      <c r="G12" s="19" t="s">
        <v>14</v>
      </c>
      <c r="H12" s="19" t="s">
        <v>15</v>
      </c>
      <c r="I12" s="19" t="s">
        <v>25</v>
      </c>
      <c r="J12" s="19" t="s">
        <v>26</v>
      </c>
      <c r="K12" s="19" t="s">
        <v>28</v>
      </c>
      <c r="L12" s="19" t="s">
        <v>3</v>
      </c>
      <c r="M12" s="19" t="s">
        <v>4</v>
      </c>
    </row>
    <row r="13" spans="1:68" ht="59.4" customHeight="1" x14ac:dyDescent="0.3">
      <c r="A13" s="22"/>
      <c r="B13" s="22"/>
      <c r="C13" s="22"/>
      <c r="D13" s="22"/>
      <c r="E13" s="24"/>
      <c r="F13" s="20"/>
      <c r="G13" s="20"/>
      <c r="H13" s="20"/>
      <c r="I13" s="20"/>
      <c r="J13" s="20"/>
      <c r="K13" s="20"/>
      <c r="L13" s="20"/>
      <c r="M13" s="20"/>
    </row>
    <row r="14" spans="1:68" ht="37.200000000000003" customHeight="1" x14ac:dyDescent="0.3">
      <c r="A14" s="20"/>
      <c r="B14" s="20"/>
      <c r="C14" s="20"/>
      <c r="D14" s="20"/>
      <c r="E14" s="25"/>
      <c r="F14" s="18" t="s">
        <v>24</v>
      </c>
      <c r="G14" s="18" t="s">
        <v>18</v>
      </c>
      <c r="H14" s="18" t="s">
        <v>18</v>
      </c>
      <c r="I14" s="18" t="s">
        <v>19</v>
      </c>
      <c r="J14" s="18" t="s">
        <v>20</v>
      </c>
      <c r="K14" s="18" t="s">
        <v>20</v>
      </c>
      <c r="L14" s="18" t="s">
        <v>19</v>
      </c>
      <c r="M14" s="18"/>
    </row>
    <row r="15" spans="1:68" s="3" customFormat="1" ht="12.75" customHeight="1" x14ac:dyDescent="0.3">
      <c r="A15" s="11" t="s">
        <v>42</v>
      </c>
      <c r="B15" s="11" t="s">
        <v>58</v>
      </c>
      <c r="C15" s="11" t="s">
        <v>50</v>
      </c>
      <c r="D15" s="12">
        <v>392855</v>
      </c>
      <c r="E15" s="12">
        <v>200000</v>
      </c>
      <c r="F15" s="4">
        <v>26</v>
      </c>
      <c r="G15" s="4">
        <v>12</v>
      </c>
      <c r="H15" s="4">
        <v>10</v>
      </c>
      <c r="I15" s="4">
        <v>4</v>
      </c>
      <c r="J15" s="4">
        <v>7</v>
      </c>
      <c r="K15" s="4">
        <v>7</v>
      </c>
      <c r="L15" s="4">
        <v>4</v>
      </c>
      <c r="M15" s="4">
        <f>SUM(F15:L15)</f>
        <v>70</v>
      </c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</row>
    <row r="16" spans="1:68" s="3" customFormat="1" ht="12.75" customHeight="1" x14ac:dyDescent="0.3">
      <c r="A16" s="11" t="s">
        <v>43</v>
      </c>
      <c r="B16" s="11" t="s">
        <v>58</v>
      </c>
      <c r="C16" s="11" t="s">
        <v>51</v>
      </c>
      <c r="D16" s="12">
        <v>490430</v>
      </c>
      <c r="E16" s="12">
        <v>150000</v>
      </c>
      <c r="F16" s="4">
        <v>33</v>
      </c>
      <c r="G16" s="4">
        <v>13</v>
      </c>
      <c r="H16" s="4">
        <v>13</v>
      </c>
      <c r="I16" s="4">
        <v>4</v>
      </c>
      <c r="J16" s="4">
        <v>8</v>
      </c>
      <c r="K16" s="4">
        <v>8</v>
      </c>
      <c r="L16" s="4">
        <v>4</v>
      </c>
      <c r="M16" s="4">
        <f t="shared" ref="M16:M24" si="0">SUM(F16:L16)</f>
        <v>83</v>
      </c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</row>
    <row r="17" spans="1:68" s="3" customFormat="1" ht="12.75" customHeight="1" x14ac:dyDescent="0.3">
      <c r="A17" s="11" t="s">
        <v>44</v>
      </c>
      <c r="B17" s="11" t="s">
        <v>59</v>
      </c>
      <c r="C17" s="11" t="s">
        <v>52</v>
      </c>
      <c r="D17" s="12">
        <v>1996706</v>
      </c>
      <c r="E17" s="12">
        <v>500000</v>
      </c>
      <c r="F17" s="4">
        <v>25</v>
      </c>
      <c r="G17" s="4">
        <v>13</v>
      </c>
      <c r="H17" s="4">
        <v>11</v>
      </c>
      <c r="I17" s="4">
        <v>4</v>
      </c>
      <c r="J17" s="4">
        <v>4</v>
      </c>
      <c r="K17" s="4">
        <v>4</v>
      </c>
      <c r="L17" s="4">
        <v>5</v>
      </c>
      <c r="M17" s="4">
        <f t="shared" si="0"/>
        <v>66</v>
      </c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</row>
    <row r="18" spans="1:68" s="3" customFormat="1" ht="12.75" customHeight="1" x14ac:dyDescent="0.3">
      <c r="A18" s="11" t="s">
        <v>45</v>
      </c>
      <c r="B18" s="11" t="s">
        <v>60</v>
      </c>
      <c r="C18" s="11" t="s">
        <v>53</v>
      </c>
      <c r="D18" s="12">
        <v>350000</v>
      </c>
      <c r="E18" s="12">
        <v>150000</v>
      </c>
      <c r="F18" s="4">
        <v>27</v>
      </c>
      <c r="G18" s="4">
        <v>12</v>
      </c>
      <c r="H18" s="4">
        <v>10</v>
      </c>
      <c r="I18" s="4">
        <v>3</v>
      </c>
      <c r="J18" s="4">
        <v>5</v>
      </c>
      <c r="K18" s="4">
        <v>7</v>
      </c>
      <c r="L18" s="4">
        <v>4</v>
      </c>
      <c r="M18" s="4">
        <f t="shared" si="0"/>
        <v>68</v>
      </c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</row>
    <row r="19" spans="1:68" s="3" customFormat="1" ht="12.75" customHeight="1" x14ac:dyDescent="0.3">
      <c r="A19" s="11" t="s">
        <v>46</v>
      </c>
      <c r="B19" s="11" t="s">
        <v>61</v>
      </c>
      <c r="C19" s="11" t="s">
        <v>54</v>
      </c>
      <c r="D19" s="12">
        <v>414150</v>
      </c>
      <c r="E19" s="12">
        <v>200000</v>
      </c>
      <c r="F19" s="4">
        <v>35</v>
      </c>
      <c r="G19" s="4">
        <v>12</v>
      </c>
      <c r="H19" s="4">
        <v>14</v>
      </c>
      <c r="I19" s="4">
        <v>4</v>
      </c>
      <c r="J19" s="4">
        <v>8</v>
      </c>
      <c r="K19" s="4">
        <v>8</v>
      </c>
      <c r="L19" s="4">
        <v>4</v>
      </c>
      <c r="M19" s="4">
        <f t="shared" si="0"/>
        <v>85</v>
      </c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</row>
    <row r="20" spans="1:68" s="3" customFormat="1" ht="12" x14ac:dyDescent="0.3">
      <c r="A20" s="11" t="s">
        <v>47</v>
      </c>
      <c r="B20" s="11" t="s">
        <v>62</v>
      </c>
      <c r="C20" s="11" t="s">
        <v>55</v>
      </c>
      <c r="D20" s="12">
        <v>1538200</v>
      </c>
      <c r="E20" s="12">
        <v>500000</v>
      </c>
      <c r="F20" s="4">
        <v>30</v>
      </c>
      <c r="G20" s="4">
        <v>13</v>
      </c>
      <c r="H20" s="4">
        <v>9</v>
      </c>
      <c r="I20" s="4">
        <v>4</v>
      </c>
      <c r="J20" s="4">
        <v>6</v>
      </c>
      <c r="K20" s="4">
        <v>7</v>
      </c>
      <c r="L20" s="4">
        <v>5</v>
      </c>
      <c r="M20" s="4">
        <f t="shared" si="0"/>
        <v>74</v>
      </c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</row>
    <row r="21" spans="1:68" s="3" customFormat="1" ht="12.75" customHeight="1" x14ac:dyDescent="0.3">
      <c r="A21" s="11" t="s">
        <v>48</v>
      </c>
      <c r="B21" s="11" t="s">
        <v>62</v>
      </c>
      <c r="C21" s="11" t="s">
        <v>56</v>
      </c>
      <c r="D21" s="12">
        <v>1626700</v>
      </c>
      <c r="E21" s="12">
        <v>700000</v>
      </c>
      <c r="F21" s="4">
        <v>32</v>
      </c>
      <c r="G21" s="4">
        <v>12</v>
      </c>
      <c r="H21" s="4">
        <v>13</v>
      </c>
      <c r="I21" s="4">
        <v>4</v>
      </c>
      <c r="J21" s="4">
        <v>6</v>
      </c>
      <c r="K21" s="4">
        <v>6</v>
      </c>
      <c r="L21" s="4">
        <v>5</v>
      </c>
      <c r="M21" s="4">
        <f t="shared" si="0"/>
        <v>78</v>
      </c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</row>
    <row r="22" spans="1:68" s="3" customFormat="1" ht="12.75" customHeight="1" x14ac:dyDescent="0.3">
      <c r="A22" s="11" t="s">
        <v>49</v>
      </c>
      <c r="B22" s="11" t="s">
        <v>58</v>
      </c>
      <c r="C22" s="11" t="s">
        <v>57</v>
      </c>
      <c r="D22" s="12">
        <v>476600</v>
      </c>
      <c r="E22" s="12">
        <v>200000</v>
      </c>
      <c r="F22" s="4">
        <v>30</v>
      </c>
      <c r="G22" s="4">
        <v>14</v>
      </c>
      <c r="H22" s="4">
        <v>10</v>
      </c>
      <c r="I22" s="4">
        <v>4</v>
      </c>
      <c r="J22" s="4">
        <v>7</v>
      </c>
      <c r="K22" s="4">
        <v>8</v>
      </c>
      <c r="L22" s="4">
        <v>4</v>
      </c>
      <c r="M22" s="4">
        <f t="shared" si="0"/>
        <v>77</v>
      </c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</row>
    <row r="23" spans="1:68" s="3" customFormat="1" ht="13.5" customHeight="1" x14ac:dyDescent="0.3">
      <c r="A23" s="11" t="s">
        <v>66</v>
      </c>
      <c r="B23" s="11" t="s">
        <v>58</v>
      </c>
      <c r="C23" s="11" t="s">
        <v>68</v>
      </c>
      <c r="D23" s="12">
        <v>444280</v>
      </c>
      <c r="E23" s="12">
        <v>150000</v>
      </c>
      <c r="F23" s="4">
        <v>25</v>
      </c>
      <c r="G23" s="4">
        <v>13</v>
      </c>
      <c r="H23" s="4">
        <v>8</v>
      </c>
      <c r="I23" s="4">
        <v>4</v>
      </c>
      <c r="J23" s="4">
        <v>7</v>
      </c>
      <c r="K23" s="4">
        <v>7</v>
      </c>
      <c r="L23" s="4">
        <v>4</v>
      </c>
      <c r="M23" s="4">
        <f t="shared" si="0"/>
        <v>68</v>
      </c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</row>
    <row r="24" spans="1:68" s="3" customFormat="1" ht="12.75" customHeight="1" x14ac:dyDescent="0.3">
      <c r="A24" s="11" t="s">
        <v>67</v>
      </c>
      <c r="B24" s="11" t="s">
        <v>61</v>
      </c>
      <c r="C24" s="11" t="s">
        <v>69</v>
      </c>
      <c r="D24" s="12">
        <v>242550</v>
      </c>
      <c r="E24" s="12">
        <v>150000</v>
      </c>
      <c r="F24" s="4">
        <v>34</v>
      </c>
      <c r="G24" s="4">
        <v>13</v>
      </c>
      <c r="H24" s="4">
        <v>12</v>
      </c>
      <c r="I24" s="4">
        <v>4</v>
      </c>
      <c r="J24" s="4">
        <v>7</v>
      </c>
      <c r="K24" s="4">
        <v>9</v>
      </c>
      <c r="L24" s="4">
        <v>4</v>
      </c>
      <c r="M24" s="4">
        <f t="shared" si="0"/>
        <v>83</v>
      </c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</row>
    <row r="25" spans="1:68" ht="12" x14ac:dyDescent="0.3">
      <c r="D25" s="5">
        <f>SUM(D15:D24)</f>
        <v>7972471</v>
      </c>
      <c r="E25" s="5">
        <f>SUM(E15:E24)</f>
        <v>2900000</v>
      </c>
    </row>
    <row r="26" spans="1:68" ht="12" x14ac:dyDescent="0.3">
      <c r="E26" s="5"/>
    </row>
  </sheetData>
  <mergeCells count="15">
    <mergeCell ref="I12:I13"/>
    <mergeCell ref="J12:J13"/>
    <mergeCell ref="K12:K13"/>
    <mergeCell ref="L12:L13"/>
    <mergeCell ref="M12:M13"/>
    <mergeCell ref="F9:L9"/>
    <mergeCell ref="D10:M10"/>
    <mergeCell ref="A12:A14"/>
    <mergeCell ref="B12:B14"/>
    <mergeCell ref="C12:C14"/>
    <mergeCell ref="D12:D14"/>
    <mergeCell ref="E12:E14"/>
    <mergeCell ref="F12:F13"/>
    <mergeCell ref="G12:G13"/>
    <mergeCell ref="H12:H13"/>
  </mergeCells>
  <dataValidations count="4">
    <dataValidation type="decimal" operator="lessThanOrEqual" allowBlank="1" showInputMessage="1" showErrorMessage="1" error="max. 40" sqref="F15:F24" xr:uid="{22E86CBA-950E-474F-8D21-F93075F70446}">
      <formula1>40</formula1>
    </dataValidation>
    <dataValidation type="decimal" operator="lessThanOrEqual" allowBlank="1" showInputMessage="1" showErrorMessage="1" error="max. 15" sqref="G15:H24" xr:uid="{F20A3267-785B-46D1-AF9F-428D2FB0E5FF}">
      <formula1>15</formula1>
    </dataValidation>
    <dataValidation type="decimal" operator="lessThanOrEqual" allowBlank="1" showInputMessage="1" showErrorMessage="1" error="max. 5" sqref="L15:L24 I15:I24" xr:uid="{53A3B1FD-9497-4D53-803F-64EE5F3B6CBF}">
      <formula1>5</formula1>
    </dataValidation>
    <dataValidation type="decimal" operator="lessThanOrEqual" allowBlank="1" showInputMessage="1" showErrorMessage="1" error="max. 10" sqref="J15:K24" xr:uid="{50592E4F-8337-4D94-A92F-ED026FD4016C}">
      <formula1>10</formula1>
    </dataValidation>
  </dataValidation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6973A3-8029-4A38-86E6-EECDA52A17B1}">
  <dimension ref="A1:BP26"/>
  <sheetViews>
    <sheetView workbookViewId="0"/>
  </sheetViews>
  <sheetFormatPr defaultColWidth="9.109375" defaultRowHeight="14.4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9.6640625" style="2" customWidth="1"/>
    <col min="7" max="13" width="9.33203125" style="2" customWidth="1"/>
    <col min="14" max="16384" width="9.109375" style="2"/>
  </cols>
  <sheetData>
    <row r="1" spans="1:68" ht="38.25" customHeight="1" x14ac:dyDescent="0.3">
      <c r="A1" s="1" t="s">
        <v>29</v>
      </c>
    </row>
    <row r="2" spans="1:68" ht="12.6" x14ac:dyDescent="0.3">
      <c r="A2" s="6" t="s">
        <v>39</v>
      </c>
      <c r="D2" s="6" t="s">
        <v>22</v>
      </c>
    </row>
    <row r="3" spans="1:68" ht="12.6" x14ac:dyDescent="0.3">
      <c r="A3" s="6" t="s">
        <v>32</v>
      </c>
      <c r="D3" s="2" t="s">
        <v>35</v>
      </c>
    </row>
    <row r="4" spans="1:68" ht="12.6" x14ac:dyDescent="0.3">
      <c r="A4" s="6" t="s">
        <v>40</v>
      </c>
      <c r="D4" s="2" t="s">
        <v>36</v>
      </c>
    </row>
    <row r="5" spans="1:68" ht="12.6" x14ac:dyDescent="0.3">
      <c r="A5" s="6" t="s">
        <v>34</v>
      </c>
      <c r="D5" s="2" t="s">
        <v>37</v>
      </c>
    </row>
    <row r="6" spans="1:68" ht="12.6" x14ac:dyDescent="0.3">
      <c r="A6" s="6" t="s">
        <v>41</v>
      </c>
      <c r="D6" s="2" t="s">
        <v>38</v>
      </c>
    </row>
    <row r="7" spans="1:68" ht="12.6" x14ac:dyDescent="0.3">
      <c r="A7" s="9" t="s">
        <v>33</v>
      </c>
    </row>
    <row r="8" spans="1:68" ht="12.6" x14ac:dyDescent="0.3">
      <c r="A8" s="6" t="s">
        <v>21</v>
      </c>
      <c r="D8" s="6" t="s">
        <v>23</v>
      </c>
    </row>
    <row r="9" spans="1:68" ht="38.4" customHeight="1" x14ac:dyDescent="0.3">
      <c r="D9" s="2" t="s">
        <v>30</v>
      </c>
      <c r="F9" s="21"/>
      <c r="G9" s="21"/>
      <c r="H9" s="21"/>
      <c r="I9" s="21"/>
      <c r="J9" s="21"/>
      <c r="K9" s="21"/>
      <c r="L9" s="21"/>
      <c r="M9" s="17"/>
    </row>
    <row r="10" spans="1:68" ht="12" x14ac:dyDescent="0.2">
      <c r="D10" s="26" t="s">
        <v>31</v>
      </c>
      <c r="E10" s="26"/>
      <c r="F10" s="26"/>
      <c r="G10" s="26"/>
      <c r="H10" s="26"/>
      <c r="I10" s="26"/>
      <c r="J10" s="26"/>
      <c r="K10" s="26"/>
      <c r="L10" s="26"/>
      <c r="M10" s="26"/>
    </row>
    <row r="11" spans="1:68" ht="12.6" x14ac:dyDescent="0.3">
      <c r="A11" s="6"/>
    </row>
    <row r="12" spans="1:68" ht="26.4" customHeight="1" x14ac:dyDescent="0.3">
      <c r="A12" s="19" t="s">
        <v>0</v>
      </c>
      <c r="B12" s="19" t="s">
        <v>1</v>
      </c>
      <c r="C12" s="19" t="s">
        <v>16</v>
      </c>
      <c r="D12" s="19" t="s">
        <v>13</v>
      </c>
      <c r="E12" s="23" t="s">
        <v>2</v>
      </c>
      <c r="F12" s="19" t="s">
        <v>27</v>
      </c>
      <c r="G12" s="19" t="s">
        <v>14</v>
      </c>
      <c r="H12" s="19" t="s">
        <v>15</v>
      </c>
      <c r="I12" s="19" t="s">
        <v>25</v>
      </c>
      <c r="J12" s="19" t="s">
        <v>26</v>
      </c>
      <c r="K12" s="19" t="s">
        <v>28</v>
      </c>
      <c r="L12" s="19" t="s">
        <v>3</v>
      </c>
      <c r="M12" s="19" t="s">
        <v>4</v>
      </c>
    </row>
    <row r="13" spans="1:68" ht="59.4" customHeight="1" x14ac:dyDescent="0.3">
      <c r="A13" s="22"/>
      <c r="B13" s="22"/>
      <c r="C13" s="22"/>
      <c r="D13" s="22"/>
      <c r="E13" s="24"/>
      <c r="F13" s="20"/>
      <c r="G13" s="20"/>
      <c r="H13" s="20"/>
      <c r="I13" s="20"/>
      <c r="J13" s="20"/>
      <c r="K13" s="20"/>
      <c r="L13" s="20"/>
      <c r="M13" s="20"/>
    </row>
    <row r="14" spans="1:68" ht="37.200000000000003" customHeight="1" x14ac:dyDescent="0.3">
      <c r="A14" s="20"/>
      <c r="B14" s="20"/>
      <c r="C14" s="20"/>
      <c r="D14" s="20"/>
      <c r="E14" s="25"/>
      <c r="F14" s="18" t="s">
        <v>24</v>
      </c>
      <c r="G14" s="18" t="s">
        <v>18</v>
      </c>
      <c r="H14" s="18" t="s">
        <v>18</v>
      </c>
      <c r="I14" s="18" t="s">
        <v>19</v>
      </c>
      <c r="J14" s="18" t="s">
        <v>20</v>
      </c>
      <c r="K14" s="18" t="s">
        <v>20</v>
      </c>
      <c r="L14" s="18" t="s">
        <v>19</v>
      </c>
      <c r="M14" s="18"/>
    </row>
    <row r="15" spans="1:68" s="3" customFormat="1" ht="12.75" customHeight="1" x14ac:dyDescent="0.3">
      <c r="A15" s="11" t="s">
        <v>42</v>
      </c>
      <c r="B15" s="11" t="s">
        <v>58</v>
      </c>
      <c r="C15" s="11" t="s">
        <v>50</v>
      </c>
      <c r="D15" s="12">
        <v>392855</v>
      </c>
      <c r="E15" s="12">
        <v>200000</v>
      </c>
      <c r="F15" s="4">
        <v>25</v>
      </c>
      <c r="G15" s="4">
        <v>13</v>
      </c>
      <c r="H15" s="4">
        <v>10</v>
      </c>
      <c r="I15" s="4">
        <v>4</v>
      </c>
      <c r="J15" s="4">
        <v>7</v>
      </c>
      <c r="K15" s="4">
        <v>7</v>
      </c>
      <c r="L15" s="4">
        <v>4</v>
      </c>
      <c r="M15" s="4">
        <f>SUM(F15:L15)</f>
        <v>70</v>
      </c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</row>
    <row r="16" spans="1:68" s="3" customFormat="1" ht="12.75" customHeight="1" x14ac:dyDescent="0.3">
      <c r="A16" s="11" t="s">
        <v>43</v>
      </c>
      <c r="B16" s="11" t="s">
        <v>58</v>
      </c>
      <c r="C16" s="11" t="s">
        <v>51</v>
      </c>
      <c r="D16" s="12">
        <v>490430</v>
      </c>
      <c r="E16" s="12">
        <v>150000</v>
      </c>
      <c r="F16" s="4">
        <v>34</v>
      </c>
      <c r="G16" s="4">
        <v>13</v>
      </c>
      <c r="H16" s="4">
        <v>13</v>
      </c>
      <c r="I16" s="4">
        <v>4</v>
      </c>
      <c r="J16" s="4">
        <v>8</v>
      </c>
      <c r="K16" s="4">
        <v>9</v>
      </c>
      <c r="L16" s="4">
        <v>4</v>
      </c>
      <c r="M16" s="4">
        <f t="shared" ref="M16:M24" si="0">SUM(F16:L16)</f>
        <v>85</v>
      </c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</row>
    <row r="17" spans="1:68" s="3" customFormat="1" ht="12.75" customHeight="1" x14ac:dyDescent="0.3">
      <c r="A17" s="11" t="s">
        <v>44</v>
      </c>
      <c r="B17" s="11" t="s">
        <v>59</v>
      </c>
      <c r="C17" s="11" t="s">
        <v>52</v>
      </c>
      <c r="D17" s="12">
        <v>1996706</v>
      </c>
      <c r="E17" s="12">
        <v>500000</v>
      </c>
      <c r="F17" s="4">
        <v>25</v>
      </c>
      <c r="G17" s="4">
        <v>13</v>
      </c>
      <c r="H17" s="4">
        <v>11</v>
      </c>
      <c r="I17" s="4">
        <v>4</v>
      </c>
      <c r="J17" s="4">
        <v>4</v>
      </c>
      <c r="K17" s="4">
        <v>4</v>
      </c>
      <c r="L17" s="4">
        <v>5</v>
      </c>
      <c r="M17" s="4">
        <f t="shared" si="0"/>
        <v>66</v>
      </c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</row>
    <row r="18" spans="1:68" s="3" customFormat="1" ht="12.75" customHeight="1" x14ac:dyDescent="0.3">
      <c r="A18" s="11" t="s">
        <v>45</v>
      </c>
      <c r="B18" s="11" t="s">
        <v>60</v>
      </c>
      <c r="C18" s="11" t="s">
        <v>53</v>
      </c>
      <c r="D18" s="12">
        <v>350000</v>
      </c>
      <c r="E18" s="12">
        <v>150000</v>
      </c>
      <c r="F18" s="4">
        <v>29</v>
      </c>
      <c r="G18" s="4">
        <v>12</v>
      </c>
      <c r="H18" s="4">
        <v>10</v>
      </c>
      <c r="I18" s="4">
        <v>3</v>
      </c>
      <c r="J18" s="4">
        <v>5</v>
      </c>
      <c r="K18" s="4">
        <v>5</v>
      </c>
      <c r="L18" s="4">
        <v>4</v>
      </c>
      <c r="M18" s="4">
        <f t="shared" si="0"/>
        <v>68</v>
      </c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</row>
    <row r="19" spans="1:68" s="3" customFormat="1" ht="12.75" customHeight="1" x14ac:dyDescent="0.3">
      <c r="A19" s="11" t="s">
        <v>46</v>
      </c>
      <c r="B19" s="11" t="s">
        <v>61</v>
      </c>
      <c r="C19" s="11" t="s">
        <v>54</v>
      </c>
      <c r="D19" s="12">
        <v>414150</v>
      </c>
      <c r="E19" s="12">
        <v>200000</v>
      </c>
      <c r="F19" s="4">
        <v>35</v>
      </c>
      <c r="G19" s="4">
        <v>12</v>
      </c>
      <c r="H19" s="4">
        <v>14</v>
      </c>
      <c r="I19" s="4">
        <v>4</v>
      </c>
      <c r="J19" s="4">
        <v>8</v>
      </c>
      <c r="K19" s="4">
        <v>8</v>
      </c>
      <c r="L19" s="4">
        <v>4</v>
      </c>
      <c r="M19" s="4">
        <f t="shared" si="0"/>
        <v>85</v>
      </c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</row>
    <row r="20" spans="1:68" s="3" customFormat="1" ht="12" x14ac:dyDescent="0.3">
      <c r="A20" s="11" t="s">
        <v>47</v>
      </c>
      <c r="B20" s="11" t="s">
        <v>62</v>
      </c>
      <c r="C20" s="11" t="s">
        <v>55</v>
      </c>
      <c r="D20" s="12">
        <v>1538200</v>
      </c>
      <c r="E20" s="12">
        <v>500000</v>
      </c>
      <c r="F20" s="4">
        <v>28</v>
      </c>
      <c r="G20" s="4">
        <v>12</v>
      </c>
      <c r="H20" s="4">
        <v>9</v>
      </c>
      <c r="I20" s="4">
        <v>4</v>
      </c>
      <c r="J20" s="4">
        <v>6</v>
      </c>
      <c r="K20" s="4">
        <v>7</v>
      </c>
      <c r="L20" s="4">
        <v>5</v>
      </c>
      <c r="M20" s="4">
        <f t="shared" si="0"/>
        <v>71</v>
      </c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</row>
    <row r="21" spans="1:68" s="3" customFormat="1" ht="12.75" customHeight="1" x14ac:dyDescent="0.3">
      <c r="A21" s="11" t="s">
        <v>48</v>
      </c>
      <c r="B21" s="11" t="s">
        <v>62</v>
      </c>
      <c r="C21" s="11" t="s">
        <v>56</v>
      </c>
      <c r="D21" s="12">
        <v>1626700</v>
      </c>
      <c r="E21" s="12">
        <v>700000</v>
      </c>
      <c r="F21" s="4">
        <v>32</v>
      </c>
      <c r="G21" s="4">
        <v>12</v>
      </c>
      <c r="H21" s="4">
        <v>13</v>
      </c>
      <c r="I21" s="4">
        <v>4</v>
      </c>
      <c r="J21" s="4">
        <v>6</v>
      </c>
      <c r="K21" s="4">
        <v>6</v>
      </c>
      <c r="L21" s="4">
        <v>5</v>
      </c>
      <c r="M21" s="4">
        <f t="shared" si="0"/>
        <v>78</v>
      </c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</row>
    <row r="22" spans="1:68" s="3" customFormat="1" ht="12.75" customHeight="1" x14ac:dyDescent="0.3">
      <c r="A22" s="11" t="s">
        <v>49</v>
      </c>
      <c r="B22" s="11" t="s">
        <v>58</v>
      </c>
      <c r="C22" s="11" t="s">
        <v>57</v>
      </c>
      <c r="D22" s="12">
        <v>476600</v>
      </c>
      <c r="E22" s="12">
        <v>200000</v>
      </c>
      <c r="F22" s="4">
        <v>27</v>
      </c>
      <c r="G22" s="4">
        <v>13</v>
      </c>
      <c r="H22" s="4">
        <v>10</v>
      </c>
      <c r="I22" s="4">
        <v>4</v>
      </c>
      <c r="J22" s="4">
        <v>7</v>
      </c>
      <c r="K22" s="4">
        <v>8</v>
      </c>
      <c r="L22" s="4">
        <v>4</v>
      </c>
      <c r="M22" s="4">
        <f t="shared" si="0"/>
        <v>73</v>
      </c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</row>
    <row r="23" spans="1:68" s="3" customFormat="1" ht="13.5" customHeight="1" x14ac:dyDescent="0.3">
      <c r="A23" s="11" t="s">
        <v>66</v>
      </c>
      <c r="B23" s="11" t="s">
        <v>58</v>
      </c>
      <c r="C23" s="11" t="s">
        <v>68</v>
      </c>
      <c r="D23" s="12">
        <v>444280</v>
      </c>
      <c r="E23" s="12">
        <v>150000</v>
      </c>
      <c r="F23" s="4">
        <v>25</v>
      </c>
      <c r="G23" s="4">
        <v>13</v>
      </c>
      <c r="H23" s="4">
        <v>8</v>
      </c>
      <c r="I23" s="4">
        <v>4</v>
      </c>
      <c r="J23" s="4">
        <v>7</v>
      </c>
      <c r="K23" s="4">
        <v>8</v>
      </c>
      <c r="L23" s="4">
        <v>4</v>
      </c>
      <c r="M23" s="4">
        <f t="shared" si="0"/>
        <v>69</v>
      </c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</row>
    <row r="24" spans="1:68" s="3" customFormat="1" ht="12.75" customHeight="1" x14ac:dyDescent="0.3">
      <c r="A24" s="11" t="s">
        <v>67</v>
      </c>
      <c r="B24" s="11" t="s">
        <v>61</v>
      </c>
      <c r="C24" s="11" t="s">
        <v>69</v>
      </c>
      <c r="D24" s="12">
        <v>242550</v>
      </c>
      <c r="E24" s="12">
        <v>150000</v>
      </c>
      <c r="F24" s="4">
        <v>29</v>
      </c>
      <c r="G24" s="4">
        <v>13</v>
      </c>
      <c r="H24" s="4">
        <v>12</v>
      </c>
      <c r="I24" s="4">
        <v>4</v>
      </c>
      <c r="J24" s="4">
        <v>7</v>
      </c>
      <c r="K24" s="4">
        <v>9</v>
      </c>
      <c r="L24" s="4">
        <v>4</v>
      </c>
      <c r="M24" s="4">
        <f t="shared" si="0"/>
        <v>78</v>
      </c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</row>
    <row r="25" spans="1:68" ht="12" x14ac:dyDescent="0.3">
      <c r="D25" s="5">
        <f>SUM(D15:D24)</f>
        <v>7972471</v>
      </c>
      <c r="E25" s="5">
        <f>SUM(E15:E24)</f>
        <v>2900000</v>
      </c>
    </row>
    <row r="26" spans="1:68" ht="12" x14ac:dyDescent="0.3">
      <c r="E26" s="5"/>
    </row>
  </sheetData>
  <mergeCells count="15">
    <mergeCell ref="I12:I13"/>
    <mergeCell ref="J12:J13"/>
    <mergeCell ref="K12:K13"/>
    <mergeCell ref="L12:L13"/>
    <mergeCell ref="M12:M13"/>
    <mergeCell ref="F9:L9"/>
    <mergeCell ref="D10:M10"/>
    <mergeCell ref="A12:A14"/>
    <mergeCell ref="B12:B14"/>
    <mergeCell ref="C12:C14"/>
    <mergeCell ref="D12:D14"/>
    <mergeCell ref="E12:E14"/>
    <mergeCell ref="F12:F13"/>
    <mergeCell ref="G12:G13"/>
    <mergeCell ref="H12:H13"/>
  </mergeCells>
  <dataValidations count="4">
    <dataValidation type="decimal" operator="lessThanOrEqual" allowBlank="1" showInputMessage="1" showErrorMessage="1" error="max. 40" sqref="F15:F24" xr:uid="{F7CE70FF-1A2F-43CF-B9A7-FD318F314CA2}">
      <formula1>40</formula1>
    </dataValidation>
    <dataValidation type="decimal" operator="lessThanOrEqual" allowBlank="1" showInputMessage="1" showErrorMessage="1" error="max. 15" sqref="G15:H24" xr:uid="{76545808-10C2-4A99-B99F-736A7705717D}">
      <formula1>15</formula1>
    </dataValidation>
    <dataValidation type="decimal" operator="lessThanOrEqual" allowBlank="1" showInputMessage="1" showErrorMessage="1" error="max. 5" sqref="L15:L24 I15:I24" xr:uid="{3989BA4B-DF09-42E8-9DB4-6123C0E25B4D}">
      <formula1>5</formula1>
    </dataValidation>
    <dataValidation type="decimal" operator="lessThanOrEqual" allowBlank="1" showInputMessage="1" showErrorMessage="1" error="max. 10" sqref="J15:K24" xr:uid="{7016CDCD-FA2C-48EA-A011-552A18F8347C}">
      <formula1>10</formula1>
    </dataValidation>
  </dataValidation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9C0EAE-706F-400F-AB37-1F12DF1AC855}">
  <dimension ref="A1:BP26"/>
  <sheetViews>
    <sheetView workbookViewId="0"/>
  </sheetViews>
  <sheetFormatPr defaultColWidth="9.109375" defaultRowHeight="14.4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9.6640625" style="2" customWidth="1"/>
    <col min="7" max="13" width="9.33203125" style="2" customWidth="1"/>
    <col min="14" max="16384" width="9.109375" style="2"/>
  </cols>
  <sheetData>
    <row r="1" spans="1:68" ht="38.25" customHeight="1" x14ac:dyDescent="0.3">
      <c r="A1" s="1" t="s">
        <v>29</v>
      </c>
    </row>
    <row r="2" spans="1:68" ht="12.6" x14ac:dyDescent="0.3">
      <c r="A2" s="6" t="s">
        <v>39</v>
      </c>
      <c r="D2" s="6" t="s">
        <v>22</v>
      </c>
    </row>
    <row r="3" spans="1:68" ht="12.6" x14ac:dyDescent="0.3">
      <c r="A3" s="6" t="s">
        <v>32</v>
      </c>
      <c r="D3" s="2" t="s">
        <v>35</v>
      </c>
    </row>
    <row r="4" spans="1:68" ht="12.6" x14ac:dyDescent="0.3">
      <c r="A4" s="6" t="s">
        <v>40</v>
      </c>
      <c r="D4" s="2" t="s">
        <v>36</v>
      </c>
    </row>
    <row r="5" spans="1:68" ht="12.6" x14ac:dyDescent="0.3">
      <c r="A5" s="6" t="s">
        <v>34</v>
      </c>
      <c r="D5" s="2" t="s">
        <v>37</v>
      </c>
    </row>
    <row r="6" spans="1:68" ht="12.6" x14ac:dyDescent="0.3">
      <c r="A6" s="6" t="s">
        <v>41</v>
      </c>
      <c r="D6" s="2" t="s">
        <v>38</v>
      </c>
    </row>
    <row r="7" spans="1:68" ht="12.6" x14ac:dyDescent="0.3">
      <c r="A7" s="9" t="s">
        <v>33</v>
      </c>
    </row>
    <row r="8" spans="1:68" ht="12.6" x14ac:dyDescent="0.3">
      <c r="A8" s="6" t="s">
        <v>21</v>
      </c>
      <c r="D8" s="6" t="s">
        <v>23</v>
      </c>
    </row>
    <row r="9" spans="1:68" ht="38.4" customHeight="1" x14ac:dyDescent="0.3">
      <c r="D9" s="2" t="s">
        <v>30</v>
      </c>
      <c r="F9" s="21"/>
      <c r="G9" s="21"/>
      <c r="H9" s="21"/>
      <c r="I9" s="21"/>
      <c r="J9" s="21"/>
      <c r="K9" s="21"/>
      <c r="L9" s="21"/>
      <c r="M9" s="17"/>
    </row>
    <row r="10" spans="1:68" ht="12" x14ac:dyDescent="0.2">
      <c r="D10" s="26" t="s">
        <v>31</v>
      </c>
      <c r="E10" s="26"/>
      <c r="F10" s="26"/>
      <c r="G10" s="26"/>
      <c r="H10" s="26"/>
      <c r="I10" s="26"/>
      <c r="J10" s="26"/>
      <c r="K10" s="26"/>
      <c r="L10" s="26"/>
      <c r="M10" s="26"/>
    </row>
    <row r="11" spans="1:68" ht="12.6" x14ac:dyDescent="0.3">
      <c r="A11" s="6"/>
    </row>
    <row r="12" spans="1:68" ht="26.4" customHeight="1" x14ac:dyDescent="0.3">
      <c r="A12" s="19" t="s">
        <v>0</v>
      </c>
      <c r="B12" s="19" t="s">
        <v>1</v>
      </c>
      <c r="C12" s="19" t="s">
        <v>16</v>
      </c>
      <c r="D12" s="19" t="s">
        <v>13</v>
      </c>
      <c r="E12" s="23" t="s">
        <v>2</v>
      </c>
      <c r="F12" s="19" t="s">
        <v>27</v>
      </c>
      <c r="G12" s="19" t="s">
        <v>14</v>
      </c>
      <c r="H12" s="19" t="s">
        <v>15</v>
      </c>
      <c r="I12" s="19" t="s">
        <v>25</v>
      </c>
      <c r="J12" s="19" t="s">
        <v>26</v>
      </c>
      <c r="K12" s="19" t="s">
        <v>28</v>
      </c>
      <c r="L12" s="19" t="s">
        <v>3</v>
      </c>
      <c r="M12" s="19" t="s">
        <v>4</v>
      </c>
    </row>
    <row r="13" spans="1:68" ht="59.4" customHeight="1" x14ac:dyDescent="0.3">
      <c r="A13" s="22"/>
      <c r="B13" s="22"/>
      <c r="C13" s="22"/>
      <c r="D13" s="22"/>
      <c r="E13" s="24"/>
      <c r="F13" s="20"/>
      <c r="G13" s="20"/>
      <c r="H13" s="20"/>
      <c r="I13" s="20"/>
      <c r="J13" s="20"/>
      <c r="K13" s="20"/>
      <c r="L13" s="20"/>
      <c r="M13" s="20"/>
    </row>
    <row r="14" spans="1:68" ht="37.200000000000003" customHeight="1" x14ac:dyDescent="0.3">
      <c r="A14" s="20"/>
      <c r="B14" s="20"/>
      <c r="C14" s="20"/>
      <c r="D14" s="20"/>
      <c r="E14" s="25"/>
      <c r="F14" s="18" t="s">
        <v>24</v>
      </c>
      <c r="G14" s="18" t="s">
        <v>18</v>
      </c>
      <c r="H14" s="18" t="s">
        <v>18</v>
      </c>
      <c r="I14" s="18" t="s">
        <v>19</v>
      </c>
      <c r="J14" s="18" t="s">
        <v>20</v>
      </c>
      <c r="K14" s="18" t="s">
        <v>20</v>
      </c>
      <c r="L14" s="18" t="s">
        <v>19</v>
      </c>
      <c r="M14" s="18"/>
    </row>
    <row r="15" spans="1:68" s="3" customFormat="1" ht="12.75" customHeight="1" x14ac:dyDescent="0.3">
      <c r="A15" s="11" t="s">
        <v>42</v>
      </c>
      <c r="B15" s="11" t="s">
        <v>58</v>
      </c>
      <c r="C15" s="11" t="s">
        <v>50</v>
      </c>
      <c r="D15" s="12">
        <v>392855</v>
      </c>
      <c r="E15" s="12">
        <v>200000</v>
      </c>
      <c r="F15" s="4">
        <v>29</v>
      </c>
      <c r="G15" s="4">
        <v>12</v>
      </c>
      <c r="H15" s="4">
        <v>7</v>
      </c>
      <c r="I15" s="4">
        <v>4</v>
      </c>
      <c r="J15" s="4">
        <v>7</v>
      </c>
      <c r="K15" s="4">
        <v>7</v>
      </c>
      <c r="L15" s="4">
        <v>4</v>
      </c>
      <c r="M15" s="4">
        <f>SUM(F15:L15)</f>
        <v>70</v>
      </c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</row>
    <row r="16" spans="1:68" s="3" customFormat="1" ht="12.75" customHeight="1" x14ac:dyDescent="0.3">
      <c r="A16" s="11" t="s">
        <v>43</v>
      </c>
      <c r="B16" s="11" t="s">
        <v>58</v>
      </c>
      <c r="C16" s="11" t="s">
        <v>51</v>
      </c>
      <c r="D16" s="12">
        <v>490430</v>
      </c>
      <c r="E16" s="12">
        <v>150000</v>
      </c>
      <c r="F16" s="4">
        <v>36</v>
      </c>
      <c r="G16" s="4">
        <v>13</v>
      </c>
      <c r="H16" s="4">
        <v>13</v>
      </c>
      <c r="I16" s="4">
        <v>4</v>
      </c>
      <c r="J16" s="4">
        <v>8</v>
      </c>
      <c r="K16" s="4">
        <v>9</v>
      </c>
      <c r="L16" s="4">
        <v>4</v>
      </c>
      <c r="M16" s="4">
        <f t="shared" ref="M16:M24" si="0">SUM(F16:L16)</f>
        <v>87</v>
      </c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</row>
    <row r="17" spans="1:68" s="3" customFormat="1" ht="12.75" customHeight="1" x14ac:dyDescent="0.3">
      <c r="A17" s="11" t="s">
        <v>44</v>
      </c>
      <c r="B17" s="11" t="s">
        <v>59</v>
      </c>
      <c r="C17" s="11" t="s">
        <v>52</v>
      </c>
      <c r="D17" s="12">
        <v>1996706</v>
      </c>
      <c r="E17" s="12">
        <v>500000</v>
      </c>
      <c r="F17" s="4">
        <v>29</v>
      </c>
      <c r="G17" s="4">
        <v>13</v>
      </c>
      <c r="H17" s="4">
        <v>11</v>
      </c>
      <c r="I17" s="4">
        <v>4</v>
      </c>
      <c r="J17" s="4">
        <v>4</v>
      </c>
      <c r="K17" s="4">
        <v>4</v>
      </c>
      <c r="L17" s="4">
        <v>5</v>
      </c>
      <c r="M17" s="4">
        <f t="shared" si="0"/>
        <v>70</v>
      </c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</row>
    <row r="18" spans="1:68" s="3" customFormat="1" ht="12.75" customHeight="1" x14ac:dyDescent="0.3">
      <c r="A18" s="11" t="s">
        <v>45</v>
      </c>
      <c r="B18" s="11" t="s">
        <v>60</v>
      </c>
      <c r="C18" s="11" t="s">
        <v>53</v>
      </c>
      <c r="D18" s="12">
        <v>350000</v>
      </c>
      <c r="E18" s="12">
        <v>150000</v>
      </c>
      <c r="F18" s="4">
        <v>29</v>
      </c>
      <c r="G18" s="4">
        <v>10</v>
      </c>
      <c r="H18" s="4">
        <v>11</v>
      </c>
      <c r="I18" s="4">
        <v>3</v>
      </c>
      <c r="J18" s="4">
        <v>5</v>
      </c>
      <c r="K18" s="4">
        <v>5</v>
      </c>
      <c r="L18" s="4">
        <v>4</v>
      </c>
      <c r="M18" s="4">
        <f t="shared" si="0"/>
        <v>67</v>
      </c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</row>
    <row r="19" spans="1:68" s="3" customFormat="1" ht="12.75" customHeight="1" x14ac:dyDescent="0.3">
      <c r="A19" s="11" t="s">
        <v>46</v>
      </c>
      <c r="B19" s="11" t="s">
        <v>61</v>
      </c>
      <c r="C19" s="11" t="s">
        <v>54</v>
      </c>
      <c r="D19" s="12">
        <v>414150</v>
      </c>
      <c r="E19" s="12">
        <v>200000</v>
      </c>
      <c r="F19" s="4">
        <v>35</v>
      </c>
      <c r="G19" s="4">
        <v>12</v>
      </c>
      <c r="H19" s="4">
        <v>14</v>
      </c>
      <c r="I19" s="4">
        <v>4</v>
      </c>
      <c r="J19" s="4">
        <v>8</v>
      </c>
      <c r="K19" s="4">
        <v>8</v>
      </c>
      <c r="L19" s="4">
        <v>4</v>
      </c>
      <c r="M19" s="4">
        <f t="shared" si="0"/>
        <v>85</v>
      </c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</row>
    <row r="20" spans="1:68" s="3" customFormat="1" ht="12" x14ac:dyDescent="0.3">
      <c r="A20" s="11" t="s">
        <v>47</v>
      </c>
      <c r="B20" s="11" t="s">
        <v>62</v>
      </c>
      <c r="C20" s="11" t="s">
        <v>55</v>
      </c>
      <c r="D20" s="12">
        <v>1538200</v>
      </c>
      <c r="E20" s="12">
        <v>500000</v>
      </c>
      <c r="F20" s="4">
        <v>29</v>
      </c>
      <c r="G20" s="4">
        <v>12</v>
      </c>
      <c r="H20" s="4">
        <v>11</v>
      </c>
      <c r="I20" s="4">
        <v>4</v>
      </c>
      <c r="J20" s="4">
        <v>9</v>
      </c>
      <c r="K20" s="4">
        <v>9</v>
      </c>
      <c r="L20" s="4">
        <v>5</v>
      </c>
      <c r="M20" s="4">
        <f t="shared" si="0"/>
        <v>79</v>
      </c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</row>
    <row r="21" spans="1:68" s="3" customFormat="1" ht="12.75" customHeight="1" x14ac:dyDescent="0.3">
      <c r="A21" s="11" t="s">
        <v>48</v>
      </c>
      <c r="B21" s="11" t="s">
        <v>62</v>
      </c>
      <c r="C21" s="11" t="s">
        <v>56</v>
      </c>
      <c r="D21" s="12">
        <v>1626700</v>
      </c>
      <c r="E21" s="12">
        <v>700000</v>
      </c>
      <c r="F21" s="4">
        <v>27</v>
      </c>
      <c r="G21" s="4">
        <v>12</v>
      </c>
      <c r="H21" s="4">
        <v>11</v>
      </c>
      <c r="I21" s="4">
        <v>4</v>
      </c>
      <c r="J21" s="4">
        <v>7</v>
      </c>
      <c r="K21" s="4">
        <v>7</v>
      </c>
      <c r="L21" s="4">
        <v>5</v>
      </c>
      <c r="M21" s="4">
        <f t="shared" si="0"/>
        <v>73</v>
      </c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</row>
    <row r="22" spans="1:68" s="3" customFormat="1" ht="12.75" customHeight="1" x14ac:dyDescent="0.3">
      <c r="A22" s="11" t="s">
        <v>49</v>
      </c>
      <c r="B22" s="11" t="s">
        <v>58</v>
      </c>
      <c r="C22" s="11" t="s">
        <v>57</v>
      </c>
      <c r="D22" s="12">
        <v>476600</v>
      </c>
      <c r="E22" s="12">
        <v>200000</v>
      </c>
      <c r="F22" s="4">
        <v>30</v>
      </c>
      <c r="G22" s="4">
        <v>13</v>
      </c>
      <c r="H22" s="4">
        <v>10</v>
      </c>
      <c r="I22" s="4">
        <v>4</v>
      </c>
      <c r="J22" s="4">
        <v>7</v>
      </c>
      <c r="K22" s="4">
        <v>8</v>
      </c>
      <c r="L22" s="4">
        <v>4</v>
      </c>
      <c r="M22" s="4">
        <f t="shared" si="0"/>
        <v>76</v>
      </c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</row>
    <row r="23" spans="1:68" s="3" customFormat="1" ht="13.5" customHeight="1" x14ac:dyDescent="0.3">
      <c r="A23" s="11" t="s">
        <v>66</v>
      </c>
      <c r="B23" s="11" t="s">
        <v>58</v>
      </c>
      <c r="C23" s="11" t="s">
        <v>68</v>
      </c>
      <c r="D23" s="12">
        <v>444280</v>
      </c>
      <c r="E23" s="12">
        <v>150000</v>
      </c>
      <c r="F23" s="4">
        <v>28</v>
      </c>
      <c r="G23" s="4">
        <v>13</v>
      </c>
      <c r="H23" s="4">
        <v>5</v>
      </c>
      <c r="I23" s="4">
        <v>4</v>
      </c>
      <c r="J23" s="4">
        <v>7</v>
      </c>
      <c r="K23" s="4">
        <v>8</v>
      </c>
      <c r="L23" s="4">
        <v>4</v>
      </c>
      <c r="M23" s="4">
        <f t="shared" si="0"/>
        <v>69</v>
      </c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</row>
    <row r="24" spans="1:68" s="3" customFormat="1" ht="12.75" customHeight="1" x14ac:dyDescent="0.3">
      <c r="A24" s="11" t="s">
        <v>67</v>
      </c>
      <c r="B24" s="11" t="s">
        <v>61</v>
      </c>
      <c r="C24" s="11" t="s">
        <v>69</v>
      </c>
      <c r="D24" s="12">
        <v>242550</v>
      </c>
      <c r="E24" s="12">
        <v>150000</v>
      </c>
      <c r="F24" s="4">
        <v>30</v>
      </c>
      <c r="G24" s="4">
        <v>13</v>
      </c>
      <c r="H24" s="4">
        <v>12</v>
      </c>
      <c r="I24" s="4">
        <v>4</v>
      </c>
      <c r="J24" s="4">
        <v>7</v>
      </c>
      <c r="K24" s="4">
        <v>9</v>
      </c>
      <c r="L24" s="4">
        <v>4</v>
      </c>
      <c r="M24" s="4">
        <f t="shared" si="0"/>
        <v>79</v>
      </c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</row>
    <row r="25" spans="1:68" ht="12" x14ac:dyDescent="0.3">
      <c r="D25" s="5">
        <f>SUM(D15:D24)</f>
        <v>7972471</v>
      </c>
      <c r="E25" s="5">
        <f>SUM(E15:E24)</f>
        <v>2900000</v>
      </c>
    </row>
    <row r="26" spans="1:68" ht="12" x14ac:dyDescent="0.3">
      <c r="E26" s="5"/>
    </row>
  </sheetData>
  <mergeCells count="15">
    <mergeCell ref="I12:I13"/>
    <mergeCell ref="J12:J13"/>
    <mergeCell ref="K12:K13"/>
    <mergeCell ref="L12:L13"/>
    <mergeCell ref="M12:M13"/>
    <mergeCell ref="F9:L9"/>
    <mergeCell ref="D10:M10"/>
    <mergeCell ref="A12:A14"/>
    <mergeCell ref="B12:B14"/>
    <mergeCell ref="C12:C14"/>
    <mergeCell ref="D12:D14"/>
    <mergeCell ref="E12:E14"/>
    <mergeCell ref="F12:F13"/>
    <mergeCell ref="G12:G13"/>
    <mergeCell ref="H12:H13"/>
  </mergeCells>
  <dataValidations count="4">
    <dataValidation type="decimal" operator="lessThanOrEqual" allowBlank="1" showInputMessage="1" showErrorMessage="1" error="max. 40" sqref="F15:F24" xr:uid="{EFA677B3-A261-4B37-B587-C85AE8A61EC6}">
      <formula1>40</formula1>
    </dataValidation>
    <dataValidation type="decimal" operator="lessThanOrEqual" allowBlank="1" showInputMessage="1" showErrorMessage="1" error="max. 15" sqref="G15:H24" xr:uid="{48C045CD-3A7B-497E-B069-65AF4DFC7DDC}">
      <formula1>15</formula1>
    </dataValidation>
    <dataValidation type="decimal" operator="lessThanOrEqual" allowBlank="1" showInputMessage="1" showErrorMessage="1" error="max. 5" sqref="L15:L24 I15:I24" xr:uid="{6EA08106-CB47-4856-AD1A-ED2C0CE7079D}">
      <formula1>5</formula1>
    </dataValidation>
    <dataValidation type="decimal" operator="lessThanOrEqual" allowBlank="1" showInputMessage="1" showErrorMessage="1" error="max. 10" sqref="J15:K24" xr:uid="{DE4F3F42-2CEB-4029-852A-DB8E22DD2F1E}">
      <formula1>10</formula1>
    </dataValidation>
  </dataValidation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55C80F-F540-4402-A146-66E28763F449}">
  <dimension ref="A1:BP26"/>
  <sheetViews>
    <sheetView workbookViewId="0"/>
  </sheetViews>
  <sheetFormatPr defaultColWidth="9.109375" defaultRowHeight="14.4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9.6640625" style="2" customWidth="1"/>
    <col min="7" max="13" width="9.33203125" style="2" customWidth="1"/>
    <col min="14" max="16384" width="9.109375" style="2"/>
  </cols>
  <sheetData>
    <row r="1" spans="1:68" ht="38.25" customHeight="1" x14ac:dyDescent="0.3">
      <c r="A1" s="1" t="s">
        <v>29</v>
      </c>
    </row>
    <row r="2" spans="1:68" ht="12.6" x14ac:dyDescent="0.3">
      <c r="A2" s="6" t="s">
        <v>39</v>
      </c>
      <c r="D2" s="6" t="s">
        <v>22</v>
      </c>
    </row>
    <row r="3" spans="1:68" ht="12.6" x14ac:dyDescent="0.3">
      <c r="A3" s="6" t="s">
        <v>32</v>
      </c>
      <c r="D3" s="2" t="s">
        <v>35</v>
      </c>
    </row>
    <row r="4" spans="1:68" ht="12.6" x14ac:dyDescent="0.3">
      <c r="A4" s="6" t="s">
        <v>40</v>
      </c>
      <c r="D4" s="2" t="s">
        <v>36</v>
      </c>
    </row>
    <row r="5" spans="1:68" ht="12.6" x14ac:dyDescent="0.3">
      <c r="A5" s="6" t="s">
        <v>34</v>
      </c>
      <c r="D5" s="2" t="s">
        <v>37</v>
      </c>
    </row>
    <row r="6" spans="1:68" ht="12.6" x14ac:dyDescent="0.3">
      <c r="A6" s="6" t="s">
        <v>41</v>
      </c>
      <c r="D6" s="2" t="s">
        <v>38</v>
      </c>
    </row>
    <row r="7" spans="1:68" ht="12.6" x14ac:dyDescent="0.3">
      <c r="A7" s="9" t="s">
        <v>33</v>
      </c>
    </row>
    <row r="8" spans="1:68" ht="12.6" x14ac:dyDescent="0.3">
      <c r="A8" s="6" t="s">
        <v>21</v>
      </c>
      <c r="D8" s="6" t="s">
        <v>23</v>
      </c>
    </row>
    <row r="9" spans="1:68" ht="38.4" customHeight="1" x14ac:dyDescent="0.3">
      <c r="D9" s="2" t="s">
        <v>30</v>
      </c>
      <c r="F9" s="21"/>
      <c r="G9" s="21"/>
      <c r="H9" s="21"/>
      <c r="I9" s="21"/>
      <c r="J9" s="21"/>
      <c r="K9" s="21"/>
      <c r="L9" s="21"/>
      <c r="M9" s="17"/>
    </row>
    <row r="10" spans="1:68" ht="12" x14ac:dyDescent="0.2">
      <c r="D10" s="26" t="s">
        <v>31</v>
      </c>
      <c r="E10" s="26"/>
      <c r="F10" s="26"/>
      <c r="G10" s="26"/>
      <c r="H10" s="26"/>
      <c r="I10" s="26"/>
      <c r="J10" s="26"/>
      <c r="K10" s="26"/>
      <c r="L10" s="26"/>
      <c r="M10" s="26"/>
    </row>
    <row r="11" spans="1:68" ht="12.6" x14ac:dyDescent="0.3">
      <c r="A11" s="6"/>
    </row>
    <row r="12" spans="1:68" ht="26.4" customHeight="1" x14ac:dyDescent="0.3">
      <c r="A12" s="19" t="s">
        <v>0</v>
      </c>
      <c r="B12" s="19" t="s">
        <v>1</v>
      </c>
      <c r="C12" s="19" t="s">
        <v>16</v>
      </c>
      <c r="D12" s="19" t="s">
        <v>13</v>
      </c>
      <c r="E12" s="23" t="s">
        <v>2</v>
      </c>
      <c r="F12" s="19" t="s">
        <v>27</v>
      </c>
      <c r="G12" s="19" t="s">
        <v>14</v>
      </c>
      <c r="H12" s="19" t="s">
        <v>15</v>
      </c>
      <c r="I12" s="19" t="s">
        <v>25</v>
      </c>
      <c r="J12" s="19" t="s">
        <v>26</v>
      </c>
      <c r="K12" s="19" t="s">
        <v>28</v>
      </c>
      <c r="L12" s="19" t="s">
        <v>3</v>
      </c>
      <c r="M12" s="19" t="s">
        <v>4</v>
      </c>
    </row>
    <row r="13" spans="1:68" ht="59.4" customHeight="1" x14ac:dyDescent="0.3">
      <c r="A13" s="22"/>
      <c r="B13" s="22"/>
      <c r="C13" s="22"/>
      <c r="D13" s="22"/>
      <c r="E13" s="24"/>
      <c r="F13" s="20"/>
      <c r="G13" s="20"/>
      <c r="H13" s="20"/>
      <c r="I13" s="20"/>
      <c r="J13" s="20"/>
      <c r="K13" s="20"/>
      <c r="L13" s="20"/>
      <c r="M13" s="20"/>
    </row>
    <row r="14" spans="1:68" ht="37.200000000000003" customHeight="1" x14ac:dyDescent="0.3">
      <c r="A14" s="20"/>
      <c r="B14" s="20"/>
      <c r="C14" s="20"/>
      <c r="D14" s="20"/>
      <c r="E14" s="25"/>
      <c r="F14" s="18" t="s">
        <v>24</v>
      </c>
      <c r="G14" s="18" t="s">
        <v>18</v>
      </c>
      <c r="H14" s="18" t="s">
        <v>18</v>
      </c>
      <c r="I14" s="18" t="s">
        <v>19</v>
      </c>
      <c r="J14" s="18" t="s">
        <v>20</v>
      </c>
      <c r="K14" s="18" t="s">
        <v>20</v>
      </c>
      <c r="L14" s="18" t="s">
        <v>19</v>
      </c>
      <c r="M14" s="18"/>
    </row>
    <row r="15" spans="1:68" s="3" customFormat="1" ht="12.75" customHeight="1" x14ac:dyDescent="0.3">
      <c r="A15" s="11" t="s">
        <v>42</v>
      </c>
      <c r="B15" s="11" t="s">
        <v>58</v>
      </c>
      <c r="C15" s="11" t="s">
        <v>50</v>
      </c>
      <c r="D15" s="12">
        <v>392855</v>
      </c>
      <c r="E15" s="12">
        <v>200000</v>
      </c>
      <c r="F15" s="4">
        <v>25</v>
      </c>
      <c r="G15" s="4">
        <v>12</v>
      </c>
      <c r="H15" s="4">
        <v>11</v>
      </c>
      <c r="I15" s="4">
        <v>4</v>
      </c>
      <c r="J15" s="4">
        <v>7</v>
      </c>
      <c r="K15" s="4">
        <v>7</v>
      </c>
      <c r="L15" s="4">
        <v>4</v>
      </c>
      <c r="M15" s="4">
        <f>SUM(F15:L15)</f>
        <v>70</v>
      </c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</row>
    <row r="16" spans="1:68" s="3" customFormat="1" ht="12.75" customHeight="1" x14ac:dyDescent="0.3">
      <c r="A16" s="11" t="s">
        <v>43</v>
      </c>
      <c r="B16" s="11" t="s">
        <v>58</v>
      </c>
      <c r="C16" s="11" t="s">
        <v>51</v>
      </c>
      <c r="D16" s="12">
        <v>490430</v>
      </c>
      <c r="E16" s="12">
        <v>150000</v>
      </c>
      <c r="F16" s="4">
        <v>34</v>
      </c>
      <c r="G16" s="4">
        <v>13</v>
      </c>
      <c r="H16" s="4">
        <v>13</v>
      </c>
      <c r="I16" s="4">
        <v>4</v>
      </c>
      <c r="J16" s="4">
        <v>8</v>
      </c>
      <c r="K16" s="4">
        <v>9</v>
      </c>
      <c r="L16" s="4">
        <v>4</v>
      </c>
      <c r="M16" s="4">
        <f t="shared" ref="M16:M24" si="0">SUM(F16:L16)</f>
        <v>85</v>
      </c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</row>
    <row r="17" spans="1:68" s="3" customFormat="1" ht="12.75" customHeight="1" x14ac:dyDescent="0.3">
      <c r="A17" s="11" t="s">
        <v>44</v>
      </c>
      <c r="B17" s="11" t="s">
        <v>59</v>
      </c>
      <c r="C17" s="11" t="s">
        <v>52</v>
      </c>
      <c r="D17" s="12">
        <v>1996706</v>
      </c>
      <c r="E17" s="12">
        <v>500000</v>
      </c>
      <c r="F17" s="4">
        <v>25</v>
      </c>
      <c r="G17" s="4">
        <v>10</v>
      </c>
      <c r="H17" s="4">
        <v>11</v>
      </c>
      <c r="I17" s="4">
        <v>4</v>
      </c>
      <c r="J17" s="4">
        <v>4</v>
      </c>
      <c r="K17" s="4">
        <v>4</v>
      </c>
      <c r="L17" s="4">
        <v>5</v>
      </c>
      <c r="M17" s="4">
        <f t="shared" si="0"/>
        <v>63</v>
      </c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</row>
    <row r="18" spans="1:68" s="3" customFormat="1" ht="12.75" customHeight="1" x14ac:dyDescent="0.3">
      <c r="A18" s="11" t="s">
        <v>45</v>
      </c>
      <c r="B18" s="11" t="s">
        <v>60</v>
      </c>
      <c r="C18" s="11" t="s">
        <v>53</v>
      </c>
      <c r="D18" s="12">
        <v>350000</v>
      </c>
      <c r="E18" s="12">
        <v>150000</v>
      </c>
      <c r="F18" s="4">
        <v>29</v>
      </c>
      <c r="G18" s="4">
        <v>10</v>
      </c>
      <c r="H18" s="4">
        <v>10</v>
      </c>
      <c r="I18" s="4">
        <v>3</v>
      </c>
      <c r="J18" s="4">
        <v>5</v>
      </c>
      <c r="K18" s="4">
        <v>5</v>
      </c>
      <c r="L18" s="4">
        <v>4</v>
      </c>
      <c r="M18" s="4">
        <f t="shared" si="0"/>
        <v>66</v>
      </c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</row>
    <row r="19" spans="1:68" s="3" customFormat="1" ht="12.75" customHeight="1" x14ac:dyDescent="0.3">
      <c r="A19" s="11" t="s">
        <v>46</v>
      </c>
      <c r="B19" s="11" t="s">
        <v>61</v>
      </c>
      <c r="C19" s="11" t="s">
        <v>54</v>
      </c>
      <c r="D19" s="12">
        <v>414150</v>
      </c>
      <c r="E19" s="12">
        <v>200000</v>
      </c>
      <c r="F19" s="4">
        <v>35</v>
      </c>
      <c r="G19" s="4">
        <v>12</v>
      </c>
      <c r="H19" s="4">
        <v>14</v>
      </c>
      <c r="I19" s="4">
        <v>4</v>
      </c>
      <c r="J19" s="4">
        <v>8</v>
      </c>
      <c r="K19" s="4">
        <v>8</v>
      </c>
      <c r="L19" s="4">
        <v>4</v>
      </c>
      <c r="M19" s="4">
        <f t="shared" si="0"/>
        <v>85</v>
      </c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</row>
    <row r="20" spans="1:68" s="3" customFormat="1" ht="12" x14ac:dyDescent="0.3">
      <c r="A20" s="11" t="s">
        <v>47</v>
      </c>
      <c r="B20" s="11" t="s">
        <v>62</v>
      </c>
      <c r="C20" s="11" t="s">
        <v>55</v>
      </c>
      <c r="D20" s="12">
        <v>1538200</v>
      </c>
      <c r="E20" s="12">
        <v>500000</v>
      </c>
      <c r="F20" s="4">
        <v>28</v>
      </c>
      <c r="G20" s="4">
        <v>13</v>
      </c>
      <c r="H20" s="4">
        <v>11</v>
      </c>
      <c r="I20" s="4">
        <v>4</v>
      </c>
      <c r="J20" s="4">
        <v>5</v>
      </c>
      <c r="K20" s="4">
        <v>7</v>
      </c>
      <c r="L20" s="4">
        <v>5</v>
      </c>
      <c r="M20" s="4">
        <f t="shared" si="0"/>
        <v>73</v>
      </c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</row>
    <row r="21" spans="1:68" s="3" customFormat="1" ht="12.75" customHeight="1" x14ac:dyDescent="0.3">
      <c r="A21" s="11" t="s">
        <v>48</v>
      </c>
      <c r="B21" s="11" t="s">
        <v>62</v>
      </c>
      <c r="C21" s="11" t="s">
        <v>56</v>
      </c>
      <c r="D21" s="12">
        <v>1626700</v>
      </c>
      <c r="E21" s="12">
        <v>700000</v>
      </c>
      <c r="F21" s="4">
        <v>30</v>
      </c>
      <c r="G21" s="4">
        <v>12</v>
      </c>
      <c r="H21" s="4">
        <v>13</v>
      </c>
      <c r="I21" s="4">
        <v>4</v>
      </c>
      <c r="J21" s="4">
        <v>6</v>
      </c>
      <c r="K21" s="4">
        <v>6</v>
      </c>
      <c r="L21" s="4">
        <v>5</v>
      </c>
      <c r="M21" s="4">
        <f t="shared" si="0"/>
        <v>76</v>
      </c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</row>
    <row r="22" spans="1:68" s="3" customFormat="1" ht="12.75" customHeight="1" x14ac:dyDescent="0.3">
      <c r="A22" s="11" t="s">
        <v>49</v>
      </c>
      <c r="B22" s="11" t="s">
        <v>58</v>
      </c>
      <c r="C22" s="11" t="s">
        <v>57</v>
      </c>
      <c r="D22" s="12">
        <v>476600</v>
      </c>
      <c r="E22" s="12">
        <v>200000</v>
      </c>
      <c r="F22" s="4">
        <v>30</v>
      </c>
      <c r="G22" s="4">
        <v>14</v>
      </c>
      <c r="H22" s="4">
        <v>10</v>
      </c>
      <c r="I22" s="4">
        <v>4</v>
      </c>
      <c r="J22" s="4">
        <v>7</v>
      </c>
      <c r="K22" s="4">
        <v>8</v>
      </c>
      <c r="L22" s="4">
        <v>4</v>
      </c>
      <c r="M22" s="4">
        <f t="shared" si="0"/>
        <v>77</v>
      </c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</row>
    <row r="23" spans="1:68" s="3" customFormat="1" ht="13.5" customHeight="1" x14ac:dyDescent="0.3">
      <c r="A23" s="11" t="s">
        <v>66</v>
      </c>
      <c r="B23" s="11" t="s">
        <v>58</v>
      </c>
      <c r="C23" s="11" t="s">
        <v>68</v>
      </c>
      <c r="D23" s="12">
        <v>444280</v>
      </c>
      <c r="E23" s="12">
        <v>150000</v>
      </c>
      <c r="F23" s="4">
        <v>25</v>
      </c>
      <c r="G23" s="4">
        <v>13</v>
      </c>
      <c r="H23" s="4">
        <v>8</v>
      </c>
      <c r="I23" s="4">
        <v>4</v>
      </c>
      <c r="J23" s="4">
        <v>7</v>
      </c>
      <c r="K23" s="4">
        <v>6</v>
      </c>
      <c r="L23" s="4">
        <v>4</v>
      </c>
      <c r="M23" s="4">
        <f t="shared" si="0"/>
        <v>67</v>
      </c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</row>
    <row r="24" spans="1:68" s="3" customFormat="1" ht="12.75" customHeight="1" x14ac:dyDescent="0.3">
      <c r="A24" s="11" t="s">
        <v>67</v>
      </c>
      <c r="B24" s="11" t="s">
        <v>61</v>
      </c>
      <c r="C24" s="11" t="s">
        <v>69</v>
      </c>
      <c r="D24" s="12">
        <v>242550</v>
      </c>
      <c r="E24" s="12">
        <v>150000</v>
      </c>
      <c r="F24" s="4">
        <v>29</v>
      </c>
      <c r="G24" s="4">
        <v>13</v>
      </c>
      <c r="H24" s="4">
        <v>12</v>
      </c>
      <c r="I24" s="4">
        <v>4</v>
      </c>
      <c r="J24" s="4">
        <v>7</v>
      </c>
      <c r="K24" s="4">
        <v>9</v>
      </c>
      <c r="L24" s="4">
        <v>4</v>
      </c>
      <c r="M24" s="4">
        <f t="shared" si="0"/>
        <v>78</v>
      </c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</row>
    <row r="25" spans="1:68" ht="12" x14ac:dyDescent="0.3">
      <c r="D25" s="5">
        <f>SUM(D15:D24)</f>
        <v>7972471</v>
      </c>
      <c r="E25" s="5">
        <f>SUM(E15:E24)</f>
        <v>2900000</v>
      </c>
    </row>
    <row r="26" spans="1:68" ht="12" x14ac:dyDescent="0.3">
      <c r="E26" s="5"/>
    </row>
  </sheetData>
  <mergeCells count="15">
    <mergeCell ref="I12:I13"/>
    <mergeCell ref="J12:J13"/>
    <mergeCell ref="K12:K13"/>
    <mergeCell ref="L12:L13"/>
    <mergeCell ref="M12:M13"/>
    <mergeCell ref="F9:L9"/>
    <mergeCell ref="D10:M10"/>
    <mergeCell ref="A12:A14"/>
    <mergeCell ref="B12:B14"/>
    <mergeCell ref="C12:C14"/>
    <mergeCell ref="D12:D14"/>
    <mergeCell ref="E12:E14"/>
    <mergeCell ref="F12:F13"/>
    <mergeCell ref="G12:G13"/>
    <mergeCell ref="H12:H13"/>
  </mergeCells>
  <dataValidations count="4">
    <dataValidation type="decimal" operator="lessThanOrEqual" allowBlank="1" showInputMessage="1" showErrorMessage="1" error="max. 40" sqref="F15:F24" xr:uid="{26F11123-7636-408C-95CD-5358AFF192E9}">
      <formula1>40</formula1>
    </dataValidation>
    <dataValidation type="decimal" operator="lessThanOrEqual" allowBlank="1" showInputMessage="1" showErrorMessage="1" error="max. 15" sqref="G15:H24" xr:uid="{15068337-2D2F-41D1-B105-C221A2B24557}">
      <formula1>15</formula1>
    </dataValidation>
    <dataValidation type="decimal" operator="lessThanOrEqual" allowBlank="1" showInputMessage="1" showErrorMessage="1" error="max. 5" sqref="L15:L24 I15:I24" xr:uid="{263BC314-D8EC-4983-BC6A-6F5EAC64952E}">
      <formula1>5</formula1>
    </dataValidation>
    <dataValidation type="decimal" operator="lessThanOrEqual" allowBlank="1" showInputMessage="1" showErrorMessage="1" error="max. 10" sqref="J15:K24" xr:uid="{83D99533-D901-4C42-AF20-A16DC2B42D54}">
      <formula1>10</formula1>
    </dataValidation>
  </dataValidation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8</vt:i4>
      </vt:variant>
      <vt:variant>
        <vt:lpstr>Pojmenované oblasti</vt:lpstr>
      </vt:variant>
      <vt:variant>
        <vt:i4>1</vt:i4>
      </vt:variant>
    </vt:vector>
  </HeadingPairs>
  <TitlesOfParts>
    <vt:vector size="9" baseType="lpstr">
      <vt:lpstr>distribuce</vt:lpstr>
      <vt:lpstr>HB</vt:lpstr>
      <vt:lpstr>JK</vt:lpstr>
      <vt:lpstr>LD</vt:lpstr>
      <vt:lpstr>MŠ</vt:lpstr>
      <vt:lpstr>NS</vt:lpstr>
      <vt:lpstr>OZ</vt:lpstr>
      <vt:lpstr>TCD</vt:lpstr>
      <vt:lpstr>distribuce!Oblast_tisku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Kateřina Vojkůvková</dc:creator>
  <cp:lastModifiedBy>Monika Bartošová</cp:lastModifiedBy>
  <cp:lastPrinted>2015-07-13T10:02:24Z</cp:lastPrinted>
  <dcterms:created xsi:type="dcterms:W3CDTF">2013-12-06T22:03:05Z</dcterms:created>
  <dcterms:modified xsi:type="dcterms:W3CDTF">2022-05-18T15:33:27Z</dcterms:modified>
</cp:coreProperties>
</file>